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EstaPasta_de_trabalho"/>
  <mc:AlternateContent xmlns:mc="http://schemas.openxmlformats.org/markup-compatibility/2006">
    <mc:Choice Requires="x15">
      <x15ac:absPath xmlns:x15ac="http://schemas.microsoft.com/office/spreadsheetml/2010/11/ac" url="\\Castelo\coenp\14-COPAE\1-PROJETOS\01-PALÁCIO_DO_PLANALTO\09-REFORMA 4ºPAVIMENTO\PUBLICAÇÃO 2 - 15-10-21\9-Apêndice IX\"/>
    </mc:Choice>
  </mc:AlternateContent>
  <bookViews>
    <workbookView xWindow="0" yWindow="0" windowWidth="24000" windowHeight="9735" tabRatio="700"/>
  </bookViews>
  <sheets>
    <sheet name="Sintética" sheetId="2" r:id="rId1"/>
  </sheets>
  <definedNames>
    <definedName name="_xlnm._FilterDatabase" localSheetId="0" hidden="1">Sintética!$A$2:$F$283</definedName>
    <definedName name="AC">#REF!</definedName>
    <definedName name="_xlnm.Print_Area" localSheetId="0">Sintética!$A$2:$F$279</definedName>
    <definedName name="DF">#REF!</definedName>
    <definedName name="DS">#REF!</definedName>
    <definedName name="EXCEL">#REF!</definedName>
    <definedName name="Excel_BuiltIn__FilterDatabase_1">#REF!</definedName>
    <definedName name="Excel_BuiltIn__FilterDatabase_2">#REF!</definedName>
    <definedName name="Excel_BuiltIn__FilterDatabase_2_1">NA()</definedName>
    <definedName name="Excel_BuiltIn__FilterDatabase_2_1_1">#REF!</definedName>
    <definedName name="Excel_BuiltIn__FilterDatabase_3">#REF!</definedName>
    <definedName name="Excel_BuiltIn_Print_Area_1_1">"$#REF!.$C$1:$L$291"</definedName>
    <definedName name="Excel_BuiltIn_Print_Area_1_1_1">"$#REF!.$C$1:$L$291"</definedName>
    <definedName name="Excel_BuiltIn_Print_Area_1_1_1_1">"$#REF!.$C$1:$L$291"</definedName>
    <definedName name="Excel_BuiltIn_Print_Area_1_1_1_1_1">"$#REF!.$C$1:$L$291"</definedName>
    <definedName name="Excel_BuiltIn_Print_Area_1_1_1_1_1_1">"$#REF!.$C$1:$L$291"</definedName>
    <definedName name="Excel_BuiltIn_Print_Area_1_1_1_1_1_1_1">"$#REF!.$C$1:$L$291"</definedName>
    <definedName name="Excel_BuiltIn_Print_Area_1_1_1_1_1_1_1_1">"$#REF!.$C$1:$L$291"</definedName>
    <definedName name="Excel_BuiltIn_Print_Area_1_1_1_1_1_1_1_1_1">"$#REF!.$C$1:$L$291"</definedName>
    <definedName name="Excel_BuiltIn_Print_Area_1_1_1_1_1_1_1_1_1_1">NA()</definedName>
    <definedName name="Excel_BuiltIn_Print_Area_1_1_1_1_1_1_1_1_1_1_1">NA()</definedName>
    <definedName name="Excel_BuiltIn_Print_Area_1_1_1_1_1_1_3">NA()</definedName>
    <definedName name="Excel_BuiltIn_Print_Area_1_1_1_1_1_1_4">NA()</definedName>
    <definedName name="Excel_BuiltIn_Print_Area_1_1_1_1_1_1_4_2">#REF!</definedName>
    <definedName name="Excel_BuiltIn_Print_Area_1_1_1_1_1_3">NA()</definedName>
    <definedName name="Excel_BuiltIn_Print_Area_1_1_1_1_1_4">NA()</definedName>
    <definedName name="Excel_BuiltIn_Print_Area_1_1_1_1_1_4_2">#REF!</definedName>
    <definedName name="Excel_BuiltIn_Print_Area_1_1_1_1_3">NA()</definedName>
    <definedName name="Excel_BuiltIn_Print_Area_1_1_1_1_4">NA()</definedName>
    <definedName name="Excel_BuiltIn_Print_Area_1_1_1_1_4_2">#REF!</definedName>
    <definedName name="Excel_BuiltIn_Print_Area_1_1_1_3">NA()</definedName>
    <definedName name="Excel_BuiltIn_Print_Area_1_1_1_4">NA()</definedName>
    <definedName name="Excel_BuiltIn_Print_Area_1_1_1_4_2">#REF!</definedName>
    <definedName name="Excel_BuiltIn_Print_Area_1_1_3">NA()</definedName>
    <definedName name="Excel_BuiltIn_Print_Area_1_1_3_1">NA()</definedName>
    <definedName name="Excel_BuiltIn_Print_Area_1_1_4">NA()</definedName>
    <definedName name="Excel_BuiltIn_Print_Area_1_1_4_2">#REF!</definedName>
    <definedName name="Excel_BuiltIn_Print_Area_2_1">"$#REF!.$C$1:$M$291"</definedName>
    <definedName name="Excel_BuiltIn_Print_Area_2_1_1">NA()</definedName>
    <definedName name="Excel_BuiltIn_Print_Area_2_1_1_1">"$#REF!.$A$1:$BN$17"</definedName>
    <definedName name="Excel_BuiltIn_Print_Area_3_1">"$#REF!.$C$1:$Z$574"</definedName>
    <definedName name="Excel_BuiltIn_Print_Area_3_1_1">"$#REF!.$C$1:$Z$576"</definedName>
    <definedName name="Excel_BuiltIn_Print_Area_3_1_1_1">NA()</definedName>
    <definedName name="Excel_BuiltIn_Print_Area_3_1_2">NA()</definedName>
    <definedName name="Excel_BuiltIn_Print_Area_3_3">"$#REF!.$A$1:$BN$17"</definedName>
    <definedName name="Excel_BuiltIn_Print_Titles_1">"$#REF!.$A$1:$AMJ$9"</definedName>
    <definedName name="Excel_BuiltIn_Print_Titles_1_1">"$#REF!.$B$1:$C$9"</definedName>
    <definedName name="Excel_BuiltIn_Print_Titles_1_1_1">"$#REF!.$A$1:$C$291"</definedName>
    <definedName name="Excel_BuiltIn_Print_Titles_1_1_2">NA()</definedName>
    <definedName name="Excel_BuiltIn_Print_Titles_2_1">"$#REF!.$A$9:$AMJ$17"</definedName>
    <definedName name="Excel_BuiltIn_Print_Titles_3_1">"$#REF!.$A$1:$AMJ$17"</definedName>
    <definedName name="Excel_BuiltIn_Print_Titles_3_1_1">"$#REF!.$A$9:$AMJ$17"</definedName>
    <definedName name="I.">#REF!</definedName>
    <definedName name="L.">#REF!</definedName>
    <definedName name="R.">#REF!</definedName>
    <definedName name="SG">#REF!</definedName>
    <definedName name="_xlnm.Print_Titles" localSheetId="0">Sintética!$2:$7</definedName>
    <definedName name="Z_0016DB14_F1FD_48F5_8FD4_4853CAB18D04_.wvu.FilterData" localSheetId="0" hidden="1">Sintética!$F$2:$F$276</definedName>
    <definedName name="Z_02DBCF09_6AB2_427D_890B_E2F59C9EB831_.wvu.FilterData" localSheetId="0" hidden="1">Sintética!$F$2:$F$276</definedName>
    <definedName name="Z_0C135055_BA25_47E7_8409_9A1EBAFF944D_.wvu.FilterData" localSheetId="0" hidden="1">Sintética!$A$2:$F$282</definedName>
    <definedName name="Z_0C48E1DE_20B7_421B_AE08_8EBD68FE140D_.wvu.FilterData" localSheetId="0" hidden="1">Sintética!$A$7:$F$261</definedName>
    <definedName name="Z_123DB831_C40A_4860_9EB8_5A7C3A9F3DA9_.wvu.FilterData" localSheetId="0" hidden="1">Sintética!$A$2:$F$282</definedName>
    <definedName name="Z_12AB8497_1A77_41CF_91C0_B86DFD05ED2E_.wvu.FilterData" localSheetId="0" hidden="1">Sintética!$A$2:$F$276</definedName>
    <definedName name="Z_12DD8A99_352E_4A09_939D_3A48FB1917F5_.wvu.FilterData" localSheetId="0" hidden="1">Sintética!$A$2:$F$282</definedName>
    <definedName name="Z_130AEE0E_508E_49FE_A606_F87D72D47296_.wvu.FilterData" localSheetId="0" hidden="1">Sintética!$A$2:$F$276</definedName>
    <definedName name="Z_1653AC58_F27E_4910_91D3_D8A9736B8E57_.wvu.FilterData" localSheetId="0" hidden="1">Sintética!$A$2:$F$276</definedName>
    <definedName name="Z_199A153B_6C9D_41F4_888C_BBD3A65896D4_.wvu.FilterData" localSheetId="0" hidden="1">Sintética!$A$2:$F$282</definedName>
    <definedName name="Z_19B663C7_96AF_4D00_8A85_2A9CB4EEBB57_.wvu.FilterData" localSheetId="0" hidden="1">Sintética!$A$7:$F$261</definedName>
    <definedName name="Z_1A501F56_7753_4CFD_A308_3722CDF5F965_.wvu.FilterData" localSheetId="0" hidden="1">Sintética!$A$7:$F$261</definedName>
    <definedName name="Z_1B93FFF2_2762_490F_BFFD_D2E5F1337F1A_.wvu.FilterData" localSheetId="0" hidden="1">Sintética!$F$2:$F$276</definedName>
    <definedName name="Z_213B4FF3_FFCA_4BDC_A0FF_22B68F5B1F17_.wvu.FilterData" localSheetId="0" hidden="1">Sintética!$A$2:$F$282</definedName>
    <definedName name="Z_2234392D_F006_4445_8BBB_8A0728769990_.wvu.FilterData" localSheetId="0" hidden="1">Sintética!$A$2:$F$276</definedName>
    <definedName name="Z_22928E0E_BAA1_4B97_B679_34A51F8F2EB7_.wvu.FilterData" localSheetId="0" hidden="1">Sintética!$A$2:$F$282</definedName>
    <definedName name="Z_23D04326_20E7_4244_866A_F61A3E844A36_.wvu.FilterData" localSheetId="0" hidden="1">Sintética!$A$7:$F$261</definedName>
    <definedName name="Z_240379F5_8E33_4B89_A5FA_8E0F6DC36953_.wvu.FilterData" localSheetId="0" hidden="1">Sintética!$A$2:$F$276</definedName>
    <definedName name="Z_2509243F_124E_4C1F_8943_13B081000B07_.wvu.FilterData" localSheetId="0" hidden="1">Sintética!$A$2:$F$276</definedName>
    <definedName name="Z_2532502C_C653_4B0E_A27E_63F477355525_.wvu.FilterData" localSheetId="0" hidden="1">Sintética!$A$2:$F$276</definedName>
    <definedName name="Z_25E79794_AF8E_4E97_837E_10CF169E160D_.wvu.FilterData" localSheetId="0" hidden="1">Sintética!$A$7:$F$261</definedName>
    <definedName name="Z_28976D24_995F_4EE7_A027_1C3BB560CA60_.wvu.FilterData" localSheetId="0" hidden="1">Sintética!$A$7:$F$261</definedName>
    <definedName name="Z_28CFA675_8398_42D2_BE93_1CF49C3ADE43_.wvu.Cols" localSheetId="0" hidden="1">Sintética!#REF!</definedName>
    <definedName name="Z_28CFA675_8398_42D2_BE93_1CF49C3ADE43_.wvu.FilterData" localSheetId="0" hidden="1">Sintética!$A$7:$F$275</definedName>
    <definedName name="Z_28CFA675_8398_42D2_BE93_1CF49C3ADE43_.wvu.PrintArea" localSheetId="0" hidden="1">Sintética!$A$2:$F$276</definedName>
    <definedName name="Z_28CFA675_8398_42D2_BE93_1CF49C3ADE43_.wvu.PrintTitles" localSheetId="0" hidden="1">Sintética!$5:$7</definedName>
    <definedName name="Z_2A2B0E77_3CFE_4D4C_8944_71576F09A8C7_.wvu.FilterData" localSheetId="0" hidden="1">Sintética!$F$2:$F$276</definedName>
    <definedName name="Z_2A5529D8_6967_4BD2_8135_E24F233314F2_.wvu.Cols" localSheetId="0" hidden="1">Sintética!#REF!</definedName>
    <definedName name="Z_2A5529D8_6967_4BD2_8135_E24F233314F2_.wvu.FilterData" localSheetId="0" hidden="1">Sintética!$A$2:$F$282</definedName>
    <definedName name="Z_2A5529D8_6967_4BD2_8135_E24F233314F2_.wvu.PrintArea" localSheetId="0" hidden="1">Sintética!$A$2:$F$278</definedName>
    <definedName name="Z_2A5529D8_6967_4BD2_8135_E24F233314F2_.wvu.PrintTitles" localSheetId="0" hidden="1">Sintética!$2:$7</definedName>
    <definedName name="Z_2FD7CBA8_73AA_4A12_A416_F26CE16589EB_.wvu.FilterData" localSheetId="0" hidden="1">Sintética!$A$2:$F$276</definedName>
    <definedName name="Z_32ABCADD_97DC_4FBA_87FB_15880A510A2C_.wvu.FilterData" localSheetId="0" hidden="1">Sintética!$F$2:$F$276</definedName>
    <definedName name="Z_340E7D77_F390_49F0_9445_14A1B2170F49_.wvu.FilterData" localSheetId="0" hidden="1">Sintética!$A$2:$F$282</definedName>
    <definedName name="Z_343D49C1_2F4A_480B_AA51_B39A83F839C0_.wvu.FilterData" localSheetId="0" hidden="1">Sintética!$A$2:$F$282</definedName>
    <definedName name="Z_345C04EA_C0A5_4BB0_B85D_5B24316835E9_.wvu.FilterData" localSheetId="0" hidden="1">Sintética!$F$2:$F$276</definedName>
    <definedName name="Z_35B83837_DAD2_407C_82DB_F1EF4EC1C9B8_.wvu.FilterData" localSheetId="0" hidden="1">Sintética!$A$2:$F$276</definedName>
    <definedName name="Z_37D125EB_B2F0_4275_90CC_B794A46817A3_.wvu.FilterData" localSheetId="0" hidden="1">Sintética!$A$2:$F$282</definedName>
    <definedName name="Z_3AD8D463_AAFD_41D1_8243_C0D601460A2F_.wvu.FilterData" localSheetId="0" hidden="1">Sintética!$F$2:$F$276</definedName>
    <definedName name="Z_3BE6A2A8_1418_460D_A036_3CF5A5AC4CA9_.wvu.FilterData" localSheetId="0" hidden="1">Sintética!$A$7:$F$261</definedName>
    <definedName name="Z_3DCB6862_52AE_41D3_9FCE_B5999CCC34F8_.wvu.FilterData" localSheetId="0" hidden="1">Sintética!$A$2:$F$282</definedName>
    <definedName name="Z_4513B7DC_13A4_48F3_AECB_E7BE01EB7FBD_.wvu.FilterData" localSheetId="0" hidden="1">Sintética!$A$7:$F$261</definedName>
    <definedName name="Z_4552B532_A613_435F_8A20_2D8DE220753D_.wvu.FilterData" localSheetId="0" hidden="1">Sintética!$A$2:$F$282</definedName>
    <definedName name="Z_456136F2_C34E_43E2_AD4E_2917B7F1456D_.wvu.FilterData" localSheetId="0" hidden="1">Sintética!$A$2:$F$276</definedName>
    <definedName name="Z_4626025B_1405_40AD_A49F_31D02528B9DC_.wvu.FilterData" localSheetId="0" hidden="1">Sintética!$A$7:$F$261</definedName>
    <definedName name="Z_48178C63_76D4_40AC_A7B8_5AE40971177A_.wvu.FilterData" localSheetId="0" hidden="1">Sintética!$A$7:$F$261</definedName>
    <definedName name="Z_48BFF348_24E3_420E_A890_49AB1B4D572C_.wvu.FilterData" localSheetId="0" hidden="1">Sintética!$A$2:$F$282</definedName>
    <definedName name="Z_4A5D177A_D6CB_4F52_B248_0FF58607F821_.wvu.FilterData" localSheetId="0" hidden="1">Sintética!$A$7:$F$261</definedName>
    <definedName name="Z_4DACB30B_E284_41BA_970F_F2950CD68F3D_.wvu.FilterData" localSheetId="0" hidden="1">Sintética!$F$2:$F$276</definedName>
    <definedName name="Z_4E2573C5_5F65_4FEF_AF56_8696C3FA0E8B_.wvu.FilterData" localSheetId="0" hidden="1">Sintética!$A$2:$F$276</definedName>
    <definedName name="Z_4F0E393B_3CBE_4E87_90E5_63608D037BD7_.wvu.FilterData" localSheetId="0" hidden="1">Sintética!$A$7:$F$261</definedName>
    <definedName name="Z_50758D20_7625_4735_A71A_69A0CC40ED9D_.wvu.FilterData" localSheetId="0" hidden="1">Sintética!$A$2:$F$276</definedName>
    <definedName name="Z_5170BC57_0249_41E1_A116_0FDAFE052826_.wvu.Cols" localSheetId="0" hidden="1">Sintética!#REF!</definedName>
    <definedName name="Z_5170BC57_0249_41E1_A116_0FDAFE052826_.wvu.FilterData" localSheetId="0" hidden="1">Sintética!$A$2:$F$282</definedName>
    <definedName name="Z_5170BC57_0249_41E1_A116_0FDAFE052826_.wvu.PrintTitles" localSheetId="0" hidden="1">Sintética!$2:$7</definedName>
    <definedName name="Z_57679E99_DEB1_4E45_9660_CC8BE80F2740_.wvu.FilterData" localSheetId="0" hidden="1">Sintética!$A$2:$F$276</definedName>
    <definedName name="Z_577EDDF2_2CDB_4EBE_9B80_8DB70E0E84C1_.wvu.FilterData" localSheetId="0" hidden="1">Sintética!$A$2:$F$282</definedName>
    <definedName name="Z_57EFA100_E9D5_4B8A_8556_F7C023983208_.wvu.FilterData" localSheetId="0" hidden="1">Sintética!$A$7:$F$261</definedName>
    <definedName name="Z_58BFCF27_D903_426B_86CC_E1852ADCAB27_.wvu.FilterData" localSheetId="0" hidden="1">Sintética!$A$2:$F$282</definedName>
    <definedName name="Z_58CAD6F0_86C7_4C21_9A03_FF43FA602EC0_.wvu.FilterData" localSheetId="0" hidden="1">Sintética!$A$2:$F$282</definedName>
    <definedName name="Z_59CE6A37_70E7_448E_BC9E_1F8981E13EA1_.wvu.FilterData" localSheetId="0" hidden="1">Sintética!$A$2:$F$282</definedName>
    <definedName name="Z_5A9FC218_3C9C_4D64_943A_02DAC1540838_.wvu.FilterData" localSheetId="0" hidden="1">Sintética!$A$2:$F$276</definedName>
    <definedName name="Z_5E35B739_CED6_4C96_BFA6_4133A18C6006_.wvu.FilterData" localSheetId="0" hidden="1">Sintética!$F$2:$F$276</definedName>
    <definedName name="Z_611CFF9F_06F8_4551_8A06_9FEA09A977FA_.wvu.FilterData" localSheetId="0" hidden="1">Sintética!$A$2:$F$282</definedName>
    <definedName name="Z_63446B7F_7E2A_4AB7_89E7_0A3BFBC24675_.wvu.FilterData" localSheetId="0" hidden="1">Sintética!$F$2:$F$276</definedName>
    <definedName name="Z_65F61DB6_B65F_4F48_B995_2517617B8829_.wvu.Cols" localSheetId="0" hidden="1">Sintética!#REF!,Sintética!#REF!</definedName>
    <definedName name="Z_65F61DB6_B65F_4F48_B995_2517617B8829_.wvu.FilterData" localSheetId="0" hidden="1">Sintética!$A$7:$F$261</definedName>
    <definedName name="Z_65F61DB6_B65F_4F48_B995_2517617B8829_.wvu.PrintArea" localSheetId="0" hidden="1">Sintética!$A$2:$F$277</definedName>
    <definedName name="Z_66C747DE_74BC_479A_9E8A_F03789C325BF_.wvu.Cols" localSheetId="0" hidden="1">Sintética!#REF!</definedName>
    <definedName name="Z_66C747DE_74BC_479A_9E8A_F03789C325BF_.wvu.PrintArea" localSheetId="0" hidden="1">Sintética!$A$2:$F$268</definedName>
    <definedName name="Z_66C747DE_74BC_479A_9E8A_F03789C325BF_.wvu.PrintTitles" localSheetId="0" hidden="1">Sintética!$2:$7</definedName>
    <definedName name="Z_67F8E5C4_F33C_49D0_9541_11F6B23974F6_.wvu.Cols" localSheetId="0" hidden="1">Sintética!#REF!</definedName>
    <definedName name="Z_67F8E5C4_F33C_49D0_9541_11F6B23974F6_.wvu.FilterData" localSheetId="0" hidden="1">Sintética!$A$2:$F$282</definedName>
    <definedName name="Z_67F8E5C4_F33C_49D0_9541_11F6B23974F6_.wvu.PrintTitles" localSheetId="0" hidden="1">Sintética!$2:$7</definedName>
    <definedName name="Z_7197069C_7984_4C63_90A7_36CF031C21A8_.wvu.FilterData" localSheetId="0" hidden="1">Sintética!$A$7:$F$261</definedName>
    <definedName name="Z_71D822C1_DB27_4553_AD93_E48B77AC0CDE_.wvu.FilterData" localSheetId="0" hidden="1">Sintética!$A$2:$F$276</definedName>
    <definedName name="Z_731C7F25_DF71_4432_9524_FB8D9E17885A_.wvu.FilterData" localSheetId="0" hidden="1">Sintética!$F$2:$F$276</definedName>
    <definedName name="Z_74C01A66_A8AB_4022_AA6B_0C5D461C5A0A_.wvu.FilterData" localSheetId="0" hidden="1">Sintética!$A$2:$F$276</definedName>
    <definedName name="Z_74DF2D46_7154_4DF2_9D14_1991E17FD95C_.wvu.FilterData" localSheetId="0" hidden="1">Sintética!$A$2:$F$276</definedName>
    <definedName name="Z_78181FA2_C8F8_4800_88CA_781C8AC5A874_.wvu.FilterData" localSheetId="0" hidden="1">Sintética!$A$2:$F$282</definedName>
    <definedName name="Z_78E18B96_B4C3_4185_A621_EFEFBAF6D665_.wvu.FilterData" localSheetId="0" hidden="1">Sintética!$A$7:$F$261</definedName>
    <definedName name="Z_7B069B00_62BC_4F6E_B07C_41BCD86CBE2E_.wvu.FilterData" localSheetId="0" hidden="1">Sintética!$A$2:$F$282</definedName>
    <definedName name="Z_7D755BD5_2A9E_46F6_967B_8F1430D3AE6E_.wvu.FilterData" localSheetId="0" hidden="1">Sintética!$A$7:$F$261</definedName>
    <definedName name="Z_7EBC9531_C083_4FEE_BE69_5D9BCF69B63B_.wvu.FilterData" localSheetId="0" hidden="1">Sintética!$A$2:$F$282</definedName>
    <definedName name="Z_837FDDAD_02B6_476E_A8FC_DACE384B0730_.wvu.PrintArea" localSheetId="0" hidden="1">Sintética!$A$2:$F$268</definedName>
    <definedName name="Z_837FDDAD_02B6_476E_A8FC_DACE384B0730_.wvu.PrintTitles" localSheetId="0" hidden="1">Sintética!$2:$7</definedName>
    <definedName name="Z_85402236_1F3C_4A45_8240_F57333DD8C97_.wvu.FilterData" localSheetId="0" hidden="1">Sintética!$F$2:$F$276</definedName>
    <definedName name="Z_8A98611B_5190_48A1_B5BD_145A7E22A279_.wvu.PrintArea" localSheetId="0" hidden="1">Sintética!$A$2:$F$268</definedName>
    <definedName name="Z_8A98611B_5190_48A1_B5BD_145A7E22A279_.wvu.PrintTitles" localSheetId="0" hidden="1">Sintética!$2:$7</definedName>
    <definedName name="Z_8BB226AC_7AA0_403E_925C_8BB6C37C724E_.wvu.FilterData" localSheetId="0" hidden="1">Sintética!$F$2:$F$276</definedName>
    <definedName name="Z_8C7AB5AB_3BA8_468C_BF97_7A75B99B5705_.wvu.FilterData" localSheetId="0" hidden="1">Sintética!$A$2:$F$276</definedName>
    <definedName name="Z_8DB986E1_90A2_4B09_A5AA_B6AF876DFD99_.wvu.FilterData" localSheetId="0" hidden="1">Sintética!$A$7:$F$261</definedName>
    <definedName name="Z_9001FA84_23A5_4EB9_B4FA_ABE9C742B7B8_.wvu.FilterData" localSheetId="0" hidden="1">Sintética!$A$2:$F$276</definedName>
    <definedName name="Z_9549C5D8_24FB_48A1_B5B8_1012F7264972_.wvu.FilterData" localSheetId="0" hidden="1">Sintética!$A$2:$F$276</definedName>
    <definedName name="Z_9656E17F_EFA9_4EE6_8719_6FA72075AB59_.wvu.PrintArea" localSheetId="0" hidden="1">Sintética!$A$2:$F$268</definedName>
    <definedName name="Z_9656E17F_EFA9_4EE6_8719_6FA72075AB59_.wvu.PrintTitles" localSheetId="0" hidden="1">Sintética!$2:$7</definedName>
    <definedName name="Z_98000BFD_D8D6_49BF_9858_930C4277C07E_.wvu.FilterData" localSheetId="0" hidden="1">Sintética!$A$2:$F$276</definedName>
    <definedName name="Z_9C2434BB_682E_4117_B234_19045626D398_.wvu.FilterData" localSheetId="0" hidden="1">Sintética!$A$7:$F$261</definedName>
    <definedName name="Z_9D0B9FC1_6088_44AF_812E_EBEDCEBECDD9_.wvu.FilterData" localSheetId="0" hidden="1">Sintética!$A$2:$F$276</definedName>
    <definedName name="Z_9EE3B0EE_27CB_4860_98D8_4D30A6B87BCF_.wvu.FilterData" localSheetId="0" hidden="1">Sintética!$A$7:$F$261</definedName>
    <definedName name="Z_9FCD37A8_0E54_4929_8B57_7272F5E7763C_.wvu.FilterData" localSheetId="0" hidden="1">Sintética!$A$2:$F$282</definedName>
    <definedName name="Z_A0AADDDA_7EE7_42E2_B12E_5E09EE3D6586_.wvu.FilterData" localSheetId="0" hidden="1">Sintética!$A$2:$F$282</definedName>
    <definedName name="Z_A5DDF252_EF31_4C55_8E05_529666642BAB_.wvu.FilterData" localSheetId="0" hidden="1">Sintética!$A$7:$F$261</definedName>
    <definedName name="Z_A75F3371_BB5E_4A40_94FF_7E9CEEDF5333_.wvu.FilterData" localSheetId="0" hidden="1">Sintética!$A$2:$F$282</definedName>
    <definedName name="Z_A8B8B3AA_AC10_4484_8B29_DA350C4717F8_.wvu.FilterData" localSheetId="0" hidden="1">Sintética!$A$2:$F$283</definedName>
    <definedName name="Z_ACBD65A1_A7D9_467E_A040_1C2FEB8793A5_.wvu.FilterData" localSheetId="0" hidden="1">Sintética!$F$2:$F$276</definedName>
    <definedName name="Z_B2080E21_92C2_4699_A54C_E1FFAF71A40D_.wvu.FilterData" localSheetId="0" hidden="1">Sintética!$A$7:$F$275</definedName>
    <definedName name="Z_B2080E21_92C2_4699_A54C_E1FFAF71A40D_.wvu.PrintArea" localSheetId="0" hidden="1">Sintética!$A$2:$F$276</definedName>
    <definedName name="Z_B2080E21_92C2_4699_A54C_E1FFAF71A40D_.wvu.PrintTitles" localSheetId="0" hidden="1">Sintética!$5:$7</definedName>
    <definedName name="Z_B37AF672_D3AD_45F4_8426_E1B986E53C1D_.wvu.FilterData" localSheetId="0" hidden="1">Sintética!$A$2:$F$276</definedName>
    <definedName name="Z_B4329FBB_8E30_46E3_80DB_C34122BD9246_.wvu.FilterData" localSheetId="0" hidden="1">Sintética!$A$2:$F$276</definedName>
    <definedName name="Z_B5E75B30_A862_4990_AB51_E074EF193567_.wvu.FilterData" localSheetId="0" hidden="1">Sintética!$A$7:$F$261</definedName>
    <definedName name="Z_B612367B_A724_42BD_85C7_58EC2859B088_.wvu.FilterData" localSheetId="0" hidden="1">Sintética!$A$7:$F$261</definedName>
    <definedName name="Z_B6E549E8_A8D8_4F9A_AF5D_B12F6994F63B_.wvu.FilterData" localSheetId="0" hidden="1">Sintética!$A$2:$F$276</definedName>
    <definedName name="Z_B92FE3A7_7BF4_4C36_8258_5CFC704A0A81_.wvu.FilterData" localSheetId="0" hidden="1">Sintética!$A$2:$F$282</definedName>
    <definedName name="Z_BC4C81B7_71DC_4B3C_8E7B_F00BB165D27D_.wvu.FilterData" localSheetId="0" hidden="1">Sintética!$A$2:$F$276</definedName>
    <definedName name="Z_BF04BB4B_7EA7_4158_9516_56FC44AFC207_.wvu.FilterData" localSheetId="0" hidden="1">Sintética!$A$2:$F$276</definedName>
    <definedName name="Z_C29D3488_05ED_4EF1_B19D_182F4C25DAF1_.wvu.FilterData" localSheetId="0" hidden="1">Sintética!$A$2:$F$282</definedName>
    <definedName name="Z_C2B6E2D0_522F_446B_B254_633CCB2DDCA3_.wvu.FilterData" localSheetId="0" hidden="1">Sintética!$A$2:$F$276</definedName>
    <definedName name="Z_C3C43C4C_6FFD_4603_BEE4_44A4027738C9_.wvu.FilterData" localSheetId="0" hidden="1">Sintética!$A$2:$F$282</definedName>
    <definedName name="Z_C5295CE8_60A4_4A33_A128_AFA49601AAAF_.wvu.FilterData" localSheetId="0" hidden="1">Sintética!$A$2:$F$282</definedName>
    <definedName name="Z_C7DDCF7B_1291_4514_8700_395E15E7D567_.wvu.FilterData" localSheetId="0" hidden="1">Sintética!$A$2:$F$282</definedName>
    <definedName name="Z_C9B6B96B_5DEC_4994_88BE_DF5BE8BE80B3_.wvu.FilterData" localSheetId="0" hidden="1">Sintética!$A$2:$F$282</definedName>
    <definedName name="Z_CB3EBDCA_2AB0_40DF_BC63_7D7B8AA703C4_.wvu.FilterData" localSheetId="0" hidden="1">Sintética!$A$2:$F$282</definedName>
    <definedName name="Z_CB4BF6A6_9C91_40E9_8676_50958CDF7C32_.wvu.FilterData" localSheetId="0" hidden="1">Sintética!$A$2:$F$276</definedName>
    <definedName name="Z_CC522F9E_230F_4F9C_8FBB_3EA459A58EA8_.wvu.FilterData" localSheetId="0" hidden="1">Sintética!$F$2:$F$276</definedName>
    <definedName name="Z_CE15D032_1A8F_4C33_A58D_790CA340C310_.wvu.FilterData" localSheetId="0" hidden="1">Sintética!$A$2:$F$282</definedName>
    <definedName name="Z_D449CEE3_340D_4AEA_B23C_9F017B9DC07E_.wvu.FilterData" localSheetId="0" hidden="1">Sintética!$A$2:$F$282</definedName>
    <definedName name="Z_D705CCF4_2D07_4126_9EAA_7161A9EEAA04_.wvu.FilterData" localSheetId="0" hidden="1">Sintética!$A$2:$F$282</definedName>
    <definedName name="Z_D815075C_0F92_4A0C_9897_7DAD786BCBCA_.wvu.FilterData" localSheetId="0" hidden="1">Sintética!$A$2:$F$282</definedName>
    <definedName name="Z_D8B872C3_9366_4FEE_942F_A408A3B12A29_.wvu.FilterData" localSheetId="0" hidden="1">Sintética!$A$2:$F$282</definedName>
    <definedName name="Z_DA823669_C56E_4B7F_ADFA_EB853F5913C6_.wvu.FilterData" localSheetId="0" hidden="1">Sintética!$A$2:$F$276</definedName>
    <definedName name="Z_DB2C79F4_8ABC_4FC3_A0EB_0949F18D5555_.wvu.FilterData" localSheetId="0" hidden="1">Sintética!$A$2:$F$276</definedName>
    <definedName name="Z_DEF5D28B_CC09_4FB1_A72F_08C5824C199F_.wvu.FilterData" localSheetId="0" hidden="1">Sintética!$F$2:$F$276</definedName>
    <definedName name="Z_E2D5D410_919C_4844_9DB2_C02DB8683DFB_.wvu.FilterData" localSheetId="0" hidden="1">Sintética!$A$7:$F$261</definedName>
    <definedName name="Z_E32B90F0_7217_4560_B419_EC023A1D5D0F_.wvu.FilterData" localSheetId="0" hidden="1">Sintética!$A$2:$F$276</definedName>
    <definedName name="Z_E831E57B_F8E7_412E_87CA_84FAAD8F7204_.wvu.PrintArea" localSheetId="0" hidden="1">Sintética!$A$2:$F$268</definedName>
    <definedName name="Z_E831E57B_F8E7_412E_87CA_84FAAD8F7204_.wvu.PrintTitles" localSheetId="0" hidden="1">Sintética!$2:$7</definedName>
    <definedName name="Z_EB9C2A3A_8041_41D4_BAEF_05CAA2A11CA3_.wvu.FilterData" localSheetId="0" hidden="1">Sintética!$A$2:$F$282</definedName>
    <definedName name="Z_ED0674E4_D6CC_4131_A835_B38CEC8E1883_.wvu.PrintArea" localSheetId="0" hidden="1">Sintética!$A$2:$F$268</definedName>
    <definedName name="Z_ED0674E4_D6CC_4131_A835_B38CEC8E1883_.wvu.PrintTitles" localSheetId="0" hidden="1">Sintética!$2:$7</definedName>
    <definedName name="Z_EE464084_4CC3_4191_8E6D_41A4657B5DCA_.wvu.FilterData" localSheetId="0" hidden="1">Sintética!$A$2:$F$276</definedName>
    <definedName name="Z_EE6F7F3F_6E09_4D0A_898B_C9FD06C8F19A_.wvu.FilterData" localSheetId="0" hidden="1">Sintética!$A$2:$F$276</definedName>
    <definedName name="Z_EE7DCF80_3FBF_41FF_8853_35DB2901537B_.wvu.FilterData" localSheetId="0" hidden="1">Sintética!$F$2:$F$276</definedName>
    <definedName name="Z_F1F15500_334C_4F87_9AF0_3DC905461EF3_.wvu.FilterData" localSheetId="0" hidden="1">Sintética!$A$2:$F$276</definedName>
    <definedName name="Z_F39875F4_D89F_4352_B0A5_DDD1EA9E2BB9_.wvu.FilterData" localSheetId="0" hidden="1">Sintética!$A$7:$F$261</definedName>
    <definedName name="Z_F5FFD85B_AD8E_4649_A26D_4F44EB51D13B_.wvu.FilterData" localSheetId="0" hidden="1">Sintética!$A$2:$F$282</definedName>
    <definedName name="Z_F6206C0D_332A_4403_98D4_01B9148028E6_.wvu.FilterData" localSheetId="0" hidden="1">Sintética!$A$7:$F$261</definedName>
    <definedName name="Z_FA213746_1ADA_4924_BE2F_0FE7EEB3AB2F_.wvu.FilterData" localSheetId="0" hidden="1">Sintética!$A$2:$F$276</definedName>
    <definedName name="Z_FCEA93C9_0EDE_42BF_97FB_FD8496F68DBF_.wvu.FilterData" localSheetId="0" hidden="1">Sintética!$A$7:$F$275</definedName>
    <definedName name="Z_FD6278EA_05DB_49F7_AA3D_4F01C63C05B2_.wvu.FilterData" localSheetId="0" hidden="1">Sintética!$A$2:$F$282</definedName>
    <definedName name="Z_FF79C76E_326E_4651_8A5A_11EDA4A5B1F3_.wvu.FilterData" localSheetId="0" hidden="1">Sintética!$F$2:$F$276</definedName>
  </definedNames>
  <calcPr calcId="162913"/>
  <customWorkbookViews>
    <customWorkbookView name="Pedro Freitas - Modo de exibição pessoal" guid="{22928E0E-BAA1-4B97-B679-34A51F8F2EB7}" mergeInterval="0" personalView="1" maximized="1" xWindow="-8" yWindow="-8" windowWidth="1936" windowHeight="1056" tabRatio="700" activeSheetId="3"/>
    <customWorkbookView name="Pedro Luiz - Modo de exibição pessoal" guid="{12DD8A99-352E-4A09-939D-3A48FB1917F5}" mergeInterval="0" personalView="1" xWindow="960" windowWidth="960" windowHeight="1040" tabRatio="700" activeSheetId="2"/>
    <customWorkbookView name="luiz.junior - Modo de exibição pessoal" guid="{2A5529D8-6967-4BD2-8135-E24F233314F2}" mergeInterval="0" personalView="1" maximized="1" xWindow="-8" yWindow="-8" windowWidth="1936" windowHeight="1056" tabRatio="700" activeSheetId="2"/>
    <customWorkbookView name="Roger Moura - Modo de exibição pessoal" guid="{A75F3371-BB5E-4A40-94FF-7E9CEEDF5333}" mergeInterval="0" personalView="1" maximized="1" xWindow="1912" yWindow="-8" windowWidth="1936" windowHeight="1096" activeSheetId="2"/>
    <customWorkbookView name="lucas.moreira - Modo de exibição pessoal" guid="{FD6278EA-05DB-49F7-AA3D-4F01C63C05B2}" mergeInterval="0" personalView="1" windowWidth="960" windowHeight="1040" activeSheetId="2"/>
    <customWorkbookView name="Loyanne Oliveiera - Modo de exibição pessoal" guid="{65F61DB6-B65F-4F48-B995-2517617B8829}" mergeInterval="0" personalView="1" maximized="1" xWindow="-8" yWindow="-8" windowWidth="1936" windowHeight="1056" activeSheetId="2"/>
    <customWorkbookView name="rodrigo.araujo - Modo de exibição pessoal" guid="{B2080E21-92C2-4699-A54C-E1FFAF71A40D}" mergeInterval="0" personalView="1" maximized="1" xWindow="-8" yWindow="-8" windowWidth="1936" windowHeight="1056" activeSheetId="3"/>
    <customWorkbookView name="cristiano.bezerra - Personal View" guid="{28CFA675-8398-42D2-BE93-1CF49C3ADE43}" mergeInterval="0" personalView="1" maximized="1" xWindow="-8" yWindow="-8" windowWidth="1936" windowHeight="1056" activeSheetId="3"/>
    <customWorkbookView name="cordolino.oliveira - Modo de exibição pessoal" guid="{B4329FBB-8E30-46E3-80DB-C34122BD9246}" autoUpdate="1" mergeInterval="20" changesSavedWin="1" personalView="1" xWindow="8" yWindow="27" windowWidth="969" windowHeight="908" tabRatio="899" activeSheetId="4"/>
    <customWorkbookView name="Marden - Modo de exibição pessoal" guid="{9001FA84-23A5-4EB9-B4FA-ABE9C742B7B8}" mergeInterval="0" personalView="1" xWindow="-7" windowWidth="679" windowHeight="728" tabRatio="899" activeSheetId="3"/>
    <customWorkbookView name="pedro.marcelino - Modo de exibição pessoal" guid="{F073F750-3167-4A73-96DA-EB2D9516154B}" mergeInterval="0" personalView="1" xWindow="10" yWindow="31" windowWidth="968" windowHeight="809" tabRatio="945" activeSheetId="4"/>
    <customWorkbookView name="Luiz Junior - Modo de exibição pessoal" guid="{ED0674E4-D6CC-4131-A835-B38CEC8E1883}" mergeInterval="0" personalView="1" maximized="1" xWindow="1" yWindow="1" windowWidth="1920" windowHeight="850" tabRatio="449" activeSheetId="3"/>
    <customWorkbookView name="LuizJunior - Modo de exibição pessoal" guid="{66C747DE-74BC-479A-9E8A-F03789C325BF}" mergeInterval="0" personalView="1" maximized="1" xWindow="-8" yWindow="-8" windowWidth="1936" windowHeight="1056" tabRatio="449" activeSheetId="4"/>
    <customWorkbookView name="Mateus de Azevendo Dantas - Modo de exibição pessoal" guid="{E831E57B-F8E7-412E-87CA-84FAAD8F7204}" mergeInterval="0" personalView="1" maximized="1" xWindow="-8" yWindow="-8" windowWidth="1936" windowHeight="1056" activeSheetId="3"/>
    <customWorkbookView name="simone.coelho - Modo de exibição pessoal" guid="{837FDDAD-02B6-476E-A8FC-DACE384B0730}" mergeInterval="0" personalView="1" maximized="1" xWindow="-8" yWindow="-8" windowWidth="1936" windowHeight="1056" tabRatio="449" activeSheetId="3"/>
    <customWorkbookView name="jonatha.ramos - Modo de exibição pessoal" guid="{9656E17F-EFA9-4EE6-8719-6FA72075AB59}" mergeInterval="0" personalView="1" maximized="1" xWindow="-8" yWindow="-8" windowWidth="1936" windowHeight="1056" activeSheetId="3"/>
    <customWorkbookView name="jeane.lino - Modo de exibição pessoal" guid="{8A98611B-5190-48A1-B5BD-145A7E22A279}" mergeInterval="0" personalView="1" maximized="1" xWindow="1" yWindow="1" windowWidth="1920" windowHeight="850" tabRatio="449" activeSheetId="3"/>
    <customWorkbookView name="Hannah Almeida - Modo de exibição pessoal" guid="{917536B3-97DA-47C0-9B94-81A07CB8695D}" mergeInterval="0" personalView="1" maximized="1" xWindow="-1928" yWindow="-8" windowWidth="1936" windowHeight="1056" activeSheetId="2"/>
    <customWorkbookView name="Lorena Lima - Modo de exibição pessoal" guid="{59CE6A37-70E7-448E-BC9E-1F8981E13EA1}" mergeInterval="0" personalView="1" maximized="1" xWindow="-1928" yWindow="-8" windowWidth="1552" windowHeight="840" activeSheetId="2"/>
    <customWorkbookView name="pedro.macelino - Modo de exibição pessoal" guid="{E422FB54-9A12-4E5E-991B-98B17E086C3D}" mergeInterval="0" personalView="1" maximized="1" xWindow="-8" yWindow="-8" windowWidth="1936" windowHeight="1056" activeSheetId="2"/>
    <customWorkbookView name="Germano - Modo de exibição pessoal" guid="{67F8E5C4-F33C-49D0-9541-11F6B23974F6}" mergeInterval="0" personalView="1" maximized="1" xWindow="1912" yWindow="-8" windowWidth="1936" windowHeight="1056" tabRatio="700" activeSheetId="4"/>
    <customWorkbookView name="Bruno - Modo de exibição pessoal" guid="{5170BC57-0249-41E1-A116-0FDAFE052826}" mergeInterval="0" personalView="1" maximized="1" xWindow="-8" yWindow="-8" windowWidth="1936" windowHeight="1056" tabRatio="700" activeSheetId="3"/>
  </customWorkbookViews>
</workbook>
</file>

<file path=xl/calcChain.xml><?xml version="1.0" encoding="utf-8"?>
<calcChain xmlns="http://schemas.openxmlformats.org/spreadsheetml/2006/main">
  <c r="G238" i="2" l="1"/>
  <c r="H12" i="2" l="1"/>
  <c r="H13" i="2"/>
  <c r="H14" i="2"/>
  <c r="G14" i="2"/>
  <c r="G12" i="2"/>
  <c r="G13" i="2"/>
  <c r="I14" i="2" l="1"/>
  <c r="G115" i="2" l="1"/>
  <c r="G116" i="2"/>
  <c r="G117" i="2"/>
  <c r="G118" i="2"/>
  <c r="G119" i="2"/>
  <c r="G120" i="2"/>
  <c r="G121" i="2"/>
  <c r="G122" i="2"/>
  <c r="G123" i="2"/>
  <c r="G124" i="2"/>
  <c r="G125" i="2"/>
  <c r="G126" i="2"/>
  <c r="G127" i="2"/>
  <c r="G128" i="2"/>
  <c r="G129" i="2"/>
  <c r="G130" i="2"/>
  <c r="G131" i="2"/>
  <c r="G132" i="2"/>
  <c r="G133" i="2"/>
  <c r="G134" i="2"/>
  <c r="G135" i="2"/>
  <c r="G136" i="2"/>
  <c r="G137" i="2"/>
  <c r="G138" i="2"/>
  <c r="G139" i="2"/>
  <c r="G140" i="2"/>
  <c r="G141" i="2"/>
  <c r="G142" i="2"/>
  <c r="G143" i="2"/>
  <c r="G144" i="2"/>
  <c r="G145" i="2"/>
  <c r="G146" i="2"/>
  <c r="G147" i="2"/>
  <c r="G148" i="2"/>
  <c r="G149" i="2"/>
  <c r="G150" i="2"/>
  <c r="G151" i="2"/>
  <c r="G152" i="2"/>
  <c r="G153" i="2"/>
  <c r="G154" i="2"/>
  <c r="G155" i="2"/>
  <c r="G156" i="2"/>
  <c r="G157" i="2"/>
  <c r="G158" i="2"/>
  <c r="G159" i="2"/>
  <c r="G160" i="2"/>
  <c r="G161" i="2"/>
  <c r="G162" i="2"/>
  <c r="G163" i="2"/>
  <c r="G164" i="2"/>
  <c r="G165" i="2"/>
  <c r="G166" i="2"/>
  <c r="G167" i="2"/>
  <c r="G168" i="2"/>
  <c r="G169" i="2"/>
  <c r="G170" i="2"/>
  <c r="G171" i="2"/>
  <c r="G172" i="2"/>
  <c r="G173" i="2"/>
  <c r="G174" i="2"/>
  <c r="G175" i="2"/>
  <c r="G179" i="2"/>
  <c r="G180" i="2"/>
  <c r="G181" i="2"/>
  <c r="G182" i="2"/>
  <c r="G183" i="2"/>
  <c r="G184" i="2"/>
  <c r="G185" i="2"/>
  <c r="G186" i="2"/>
  <c r="G187" i="2"/>
  <c r="G188" i="2"/>
  <c r="G189" i="2"/>
  <c r="G190" i="2"/>
  <c r="G191" i="2"/>
  <c r="G192" i="2"/>
  <c r="G193" i="2"/>
  <c r="G194" i="2"/>
  <c r="G195" i="2"/>
  <c r="G196" i="2"/>
  <c r="G197" i="2"/>
  <c r="G198" i="2"/>
  <c r="G199" i="2"/>
  <c r="G200" i="2"/>
  <c r="G201" i="2"/>
  <c r="G202" i="2"/>
  <c r="G203" i="2"/>
  <c r="G204" i="2"/>
  <c r="G205" i="2"/>
  <c r="G206" i="2"/>
  <c r="G207" i="2"/>
  <c r="G208" i="2"/>
  <c r="G209" i="2"/>
  <c r="G210" i="2"/>
  <c r="G211" i="2"/>
  <c r="G212" i="2"/>
  <c r="G213" i="2"/>
  <c r="G214" i="2"/>
  <c r="G215" i="2"/>
  <c r="G216" i="2"/>
  <c r="G217" i="2"/>
  <c r="G218" i="2"/>
  <c r="G219" i="2"/>
  <c r="G220" i="2"/>
  <c r="G221" i="2"/>
  <c r="G222" i="2"/>
  <c r="G223" i="2"/>
  <c r="G224" i="2"/>
  <c r="G225" i="2"/>
  <c r="G226" i="2"/>
  <c r="G227" i="2"/>
  <c r="G231" i="2"/>
  <c r="G232" i="2"/>
  <c r="G233" i="2"/>
  <c r="G234" i="2"/>
  <c r="G235" i="2"/>
  <c r="G236" i="2"/>
  <c r="G237" i="2"/>
  <c r="G239" i="2"/>
  <c r="G243" i="2"/>
  <c r="G244" i="2"/>
  <c r="G245" i="2"/>
  <c r="G246" i="2"/>
  <c r="G247" i="2"/>
  <c r="G248" i="2"/>
  <c r="G249" i="2"/>
  <c r="G250" i="2"/>
  <c r="G251" i="2"/>
  <c r="G252" i="2"/>
  <c r="G9" i="2"/>
  <c r="G10" i="2"/>
  <c r="G11" i="2"/>
  <c r="G15" i="2"/>
  <c r="G16" i="2"/>
  <c r="G17" i="2"/>
  <c r="G18" i="2"/>
  <c r="G19" i="2"/>
  <c r="G20" i="2"/>
  <c r="G21" i="2"/>
  <c r="G22" i="2"/>
  <c r="G23" i="2"/>
  <c r="G24" i="2"/>
  <c r="G25" i="2"/>
  <c r="G26" i="2"/>
  <c r="G27" i="2"/>
  <c r="G28" i="2"/>
  <c r="G29" i="2"/>
  <c r="G30" i="2"/>
  <c r="G31" i="2"/>
  <c r="G32" i="2"/>
  <c r="G33" i="2"/>
  <c r="G34" i="2"/>
  <c r="G35" i="2"/>
  <c r="G36" i="2"/>
  <c r="G37" i="2"/>
  <c r="G41" i="2"/>
  <c r="G42" i="2"/>
  <c r="G43" i="2"/>
  <c r="G47" i="2"/>
  <c r="G48" i="2"/>
  <c r="G49" i="2"/>
  <c r="G50" i="2"/>
  <c r="G51" i="2"/>
  <c r="G52" i="2"/>
  <c r="G55" i="2"/>
  <c r="G56" i="2"/>
  <c r="G57" i="2"/>
  <c r="G58" i="2"/>
  <c r="G62" i="2"/>
  <c r="G63" i="2"/>
  <c r="G64" i="2"/>
  <c r="G68" i="2"/>
  <c r="G69" i="2"/>
  <c r="G70" i="2"/>
  <c r="G71" i="2"/>
  <c r="G72" i="2"/>
  <c r="G73" i="2"/>
  <c r="G74" i="2"/>
  <c r="G75" i="2"/>
  <c r="G76" i="2"/>
  <c r="G77" i="2"/>
  <c r="G78" i="2"/>
  <c r="G79" i="2"/>
  <c r="G83" i="2"/>
  <c r="G84" i="2"/>
  <c r="G85" i="2"/>
  <c r="G89" i="2"/>
  <c r="G90" i="2"/>
  <c r="G91" i="2"/>
  <c r="G92" i="2"/>
  <c r="G93" i="2"/>
  <c r="G94" i="2"/>
  <c r="G95" i="2"/>
  <c r="G96" i="2"/>
  <c r="G97" i="2"/>
  <c r="G98" i="2"/>
  <c r="G99" i="2"/>
  <c r="G100" i="2"/>
  <c r="G101" i="2"/>
  <c r="G102" i="2"/>
  <c r="G103" i="2"/>
  <c r="G104" i="2"/>
  <c r="G105" i="2"/>
  <c r="G106" i="2"/>
  <c r="G107" i="2"/>
  <c r="G108" i="2"/>
  <c r="G109" i="2"/>
  <c r="G110" i="2"/>
  <c r="G111" i="2"/>
  <c r="G8" i="2"/>
  <c r="I12" i="2" l="1"/>
  <c r="I13" i="2" l="1"/>
  <c r="H8" i="2"/>
  <c r="I8" i="2"/>
  <c r="H9" i="2"/>
  <c r="I9" i="2"/>
  <c r="H15" i="2"/>
  <c r="I15" i="2"/>
  <c r="H16" i="2"/>
  <c r="I16" i="2"/>
  <c r="H18" i="2"/>
  <c r="I18" i="2"/>
  <c r="H20" i="2"/>
  <c r="I20" i="2"/>
  <c r="H23" i="2"/>
  <c r="I23" i="2"/>
  <c r="H38" i="2"/>
  <c r="I38" i="2"/>
  <c r="H39" i="2"/>
  <c r="I39" i="2"/>
  <c r="H40" i="2"/>
  <c r="I40" i="2"/>
  <c r="H41" i="2"/>
  <c r="I41" i="2"/>
  <c r="H42" i="2"/>
  <c r="I42" i="2"/>
  <c r="I43" i="2"/>
  <c r="H44" i="2"/>
  <c r="I44" i="2"/>
  <c r="H45" i="2"/>
  <c r="I45" i="2"/>
  <c r="H46" i="2"/>
  <c r="I46" i="2"/>
  <c r="H47" i="2"/>
  <c r="I47" i="2"/>
  <c r="H48" i="2"/>
  <c r="I48" i="2"/>
  <c r="H51" i="2"/>
  <c r="I51" i="2"/>
  <c r="H53" i="2"/>
  <c r="I53" i="2"/>
  <c r="H54" i="2"/>
  <c r="I54" i="2"/>
  <c r="H55" i="2"/>
  <c r="I55" i="2"/>
  <c r="H56" i="2"/>
  <c r="I56" i="2"/>
  <c r="H57" i="2"/>
  <c r="I57" i="2"/>
  <c r="H59" i="2"/>
  <c r="I59" i="2"/>
  <c r="H60" i="2"/>
  <c r="I60" i="2"/>
  <c r="H61" i="2"/>
  <c r="I61" i="2"/>
  <c r="H62" i="2"/>
  <c r="I62" i="2"/>
  <c r="H63" i="2"/>
  <c r="I63" i="2"/>
  <c r="H65" i="2"/>
  <c r="I65" i="2"/>
  <c r="H66" i="2"/>
  <c r="I66" i="2"/>
  <c r="H67" i="2"/>
  <c r="I67" i="2"/>
  <c r="H68" i="2"/>
  <c r="I68" i="2"/>
  <c r="H69" i="2"/>
  <c r="I69" i="2"/>
  <c r="H72" i="2"/>
  <c r="I72" i="2"/>
  <c r="H75" i="2"/>
  <c r="I75" i="2"/>
  <c r="H77" i="2"/>
  <c r="I77" i="2"/>
  <c r="H80" i="2"/>
  <c r="I80" i="2"/>
  <c r="H81" i="2"/>
  <c r="I81" i="2"/>
  <c r="H82" i="2"/>
  <c r="I82" i="2"/>
  <c r="H83" i="2"/>
  <c r="I83" i="2"/>
  <c r="H84" i="2"/>
  <c r="I84" i="2"/>
  <c r="H86" i="2"/>
  <c r="I86" i="2"/>
  <c r="H87" i="2"/>
  <c r="I87" i="2"/>
  <c r="H88" i="2"/>
  <c r="I88" i="2"/>
  <c r="H89" i="2"/>
  <c r="I89" i="2"/>
  <c r="H90" i="2"/>
  <c r="I90" i="2"/>
  <c r="H95" i="2"/>
  <c r="I95" i="2"/>
  <c r="H97" i="2"/>
  <c r="I97" i="2"/>
  <c r="H101" i="2"/>
  <c r="I101" i="2"/>
  <c r="H105" i="2"/>
  <c r="I105" i="2"/>
  <c r="H107" i="2"/>
  <c r="I107" i="2"/>
  <c r="H109" i="2"/>
  <c r="I109" i="2"/>
  <c r="H112" i="2"/>
  <c r="I112" i="2"/>
  <c r="H113" i="2"/>
  <c r="I113" i="2"/>
  <c r="H114" i="2"/>
  <c r="I114" i="2"/>
  <c r="H115" i="2"/>
  <c r="I115" i="2"/>
  <c r="H116" i="2"/>
  <c r="I116" i="2"/>
  <c r="H119" i="2"/>
  <c r="I119" i="2"/>
  <c r="H127" i="2"/>
  <c r="I127" i="2"/>
  <c r="H133" i="2"/>
  <c r="I133" i="2"/>
  <c r="H134" i="2"/>
  <c r="I134" i="2"/>
  <c r="H135" i="2"/>
  <c r="I135" i="2"/>
  <c r="H136" i="2"/>
  <c r="I136" i="2"/>
  <c r="H137" i="2"/>
  <c r="I137" i="2"/>
  <c r="H139" i="2"/>
  <c r="I139" i="2"/>
  <c r="H147" i="2"/>
  <c r="I147" i="2"/>
  <c r="H153" i="2"/>
  <c r="I153" i="2"/>
  <c r="H155" i="2"/>
  <c r="I155" i="2"/>
  <c r="H159" i="2"/>
  <c r="I159" i="2"/>
  <c r="H161" i="2"/>
  <c r="I161" i="2"/>
  <c r="H164" i="2"/>
  <c r="I164" i="2"/>
  <c r="H166" i="2"/>
  <c r="I166" i="2"/>
  <c r="H169" i="2"/>
  <c r="I169" i="2"/>
  <c r="H171" i="2"/>
  <c r="I171" i="2"/>
  <c r="H174" i="2"/>
  <c r="I174" i="2"/>
  <c r="H175" i="2"/>
  <c r="H176" i="2"/>
  <c r="I176" i="2"/>
  <c r="H177" i="2"/>
  <c r="I177" i="2"/>
  <c r="H178" i="2"/>
  <c r="I178" i="2"/>
  <c r="H179" i="2"/>
  <c r="I179" i="2"/>
  <c r="H180" i="2"/>
  <c r="I180" i="2"/>
  <c r="H185" i="2"/>
  <c r="I185" i="2"/>
  <c r="H189" i="2"/>
  <c r="I189" i="2"/>
  <c r="H194" i="2"/>
  <c r="I194" i="2"/>
  <c r="H196" i="2"/>
  <c r="I196" i="2"/>
  <c r="H226" i="2"/>
  <c r="I226" i="2"/>
  <c r="H228" i="2"/>
  <c r="I228" i="2"/>
  <c r="H229" i="2"/>
  <c r="I229" i="2"/>
  <c r="H230" i="2"/>
  <c r="I230" i="2"/>
  <c r="H231" i="2"/>
  <c r="I231" i="2"/>
  <c r="H232" i="2"/>
  <c r="I232" i="2"/>
  <c r="H237" i="2"/>
  <c r="I237" i="2"/>
  <c r="H240" i="2"/>
  <c r="I240" i="2"/>
  <c r="H241" i="2"/>
  <c r="I241" i="2"/>
  <c r="H242" i="2"/>
  <c r="I242" i="2"/>
  <c r="H243" i="2"/>
  <c r="I243" i="2"/>
  <c r="H244" i="2"/>
  <c r="I244" i="2"/>
  <c r="H248" i="2"/>
  <c r="I248" i="2"/>
  <c r="H250" i="2"/>
  <c r="I250" i="2"/>
  <c r="H253" i="2"/>
  <c r="I253" i="2"/>
  <c r="H254" i="2"/>
  <c r="I254" i="2"/>
  <c r="H255" i="2"/>
  <c r="I255" i="2"/>
  <c r="I234" i="2" l="1"/>
  <c r="H235" i="2"/>
  <c r="H239" i="2" l="1"/>
  <c r="I239" i="2"/>
  <c r="I235" i="2"/>
  <c r="I236" i="2"/>
  <c r="H233" i="2"/>
  <c r="I233" i="2"/>
  <c r="H234" i="2" l="1"/>
  <c r="H224" i="2" l="1"/>
  <c r="H225" i="2"/>
  <c r="H126" i="2" l="1"/>
  <c r="I29" i="2" l="1"/>
  <c r="H167" i="2"/>
  <c r="H156" i="2"/>
  <c r="H154" i="2"/>
  <c r="H152" i="2"/>
  <c r="H151" i="2"/>
  <c r="H236" i="2" l="1"/>
  <c r="I26" i="2"/>
  <c r="I24" i="2"/>
  <c r="I28" i="2"/>
  <c r="I34" i="2"/>
  <c r="I33" i="2"/>
  <c r="I36" i="2"/>
  <c r="I32" i="2"/>
  <c r="H221" i="2"/>
  <c r="H207" i="2"/>
  <c r="H222" i="2"/>
  <c r="H218" i="2"/>
  <c r="H211" i="2"/>
  <c r="H215" i="2"/>
  <c r="H214" i="2"/>
  <c r="H206" i="2"/>
  <c r="H205" i="2"/>
  <c r="H201" i="2"/>
  <c r="H200" i="2"/>
  <c r="H199" i="2"/>
  <c r="H198" i="2"/>
  <c r="H220" i="2"/>
  <c r="H216" i="2"/>
  <c r="H217" i="2"/>
  <c r="H223" i="2"/>
  <c r="H202" i="2"/>
  <c r="H210" i="2"/>
  <c r="H219" i="2"/>
  <c r="H197" i="2"/>
  <c r="H195" i="2"/>
  <c r="I35" i="2" l="1"/>
  <c r="H35" i="2"/>
  <c r="I37" i="2"/>
  <c r="H37" i="2"/>
  <c r="H145" i="2" l="1"/>
  <c r="I27" i="2" l="1"/>
  <c r="I25" i="2"/>
  <c r="I31" i="2" l="1"/>
  <c r="H163" i="2"/>
  <c r="H186" i="2" l="1"/>
  <c r="H183" i="2" l="1"/>
  <c r="I183" i="2"/>
  <c r="I125" i="2"/>
  <c r="H246" i="2" l="1"/>
  <c r="I246" i="2"/>
  <c r="I50" i="2"/>
  <c r="H50" i="2"/>
  <c r="H25" i="2" l="1"/>
  <c r="H96" i="2" l="1"/>
  <c r="H120" i="2" l="1"/>
  <c r="H124" i="2"/>
  <c r="I30" i="2" l="1"/>
  <c r="I245" i="2" l="1"/>
  <c r="H32" i="2"/>
  <c r="H27" i="2"/>
  <c r="I10" i="2"/>
  <c r="H28" i="2"/>
  <c r="H21" i="2"/>
  <c r="H182" i="2"/>
  <c r="H125" i="2"/>
  <c r="I184" i="2" l="1"/>
  <c r="I21" i="2"/>
  <c r="H85" i="2"/>
  <c r="H227" i="2"/>
  <c r="H79" i="2"/>
  <c r="H30" i="2"/>
  <c r="H26" i="2"/>
  <c r="H212" i="2"/>
  <c r="H104" i="2"/>
  <c r="I247" i="2"/>
  <c r="I251" i="2"/>
  <c r="H99" i="2"/>
  <c r="H165" i="2"/>
  <c r="I182" i="2"/>
  <c r="H128" i="2"/>
  <c r="H190" i="2"/>
  <c r="H141" i="2"/>
  <c r="H118" i="2"/>
  <c r="H123" i="2"/>
  <c r="H157" i="2"/>
  <c r="H100" i="2"/>
  <c r="H70" i="2"/>
  <c r="H17" i="2"/>
  <c r="H19" i="2" l="1"/>
  <c r="H252" i="2"/>
  <c r="H29" i="2"/>
  <c r="H110" i="2"/>
  <c r="H150" i="2"/>
  <c r="H191" i="2"/>
  <c r="H247" i="2"/>
  <c r="H52" i="2"/>
  <c r="H78" i="2"/>
  <c r="H64" i="2"/>
  <c r="H142" i="2"/>
  <c r="H144" i="2"/>
  <c r="H34" i="2"/>
  <c r="H111" i="2"/>
  <c r="H184" i="2"/>
  <c r="H181" i="2"/>
  <c r="H24" i="2"/>
  <c r="H43" i="2"/>
  <c r="H251" i="2"/>
  <c r="H213" i="2" l="1"/>
  <c r="H245" i="2"/>
  <c r="I227" i="2"/>
  <c r="I123" i="2"/>
  <c r="H122" i="2"/>
  <c r="H108" i="2"/>
  <c r="H106" i="2"/>
  <c r="H74" i="2"/>
  <c r="I252" i="2" l="1"/>
  <c r="I17" i="2"/>
  <c r="H93" i="2"/>
  <c r="H103" i="2"/>
  <c r="H73" i="2"/>
  <c r="I58" i="2"/>
  <c r="H76" i="2" l="1"/>
  <c r="H158" i="2"/>
  <c r="H58" i="2"/>
  <c r="I124" i="2"/>
  <c r="H11" i="2"/>
  <c r="H160" i="2"/>
  <c r="I129" i="2"/>
  <c r="H117" i="2"/>
  <c r="I186" i="2"/>
  <c r="H188" i="2"/>
  <c r="I128" i="2"/>
  <c r="I175" i="2" l="1"/>
  <c r="I19" i="2"/>
  <c r="I187" i="2"/>
  <c r="I11" i="2" l="1"/>
  <c r="I188" i="2"/>
  <c r="H162" i="2"/>
  <c r="I64" i="2"/>
  <c r="H31" i="2"/>
  <c r="I142" i="2" l="1"/>
  <c r="H192" i="2" l="1"/>
  <c r="I143" i="2"/>
  <c r="I70" i="2"/>
  <c r="I191" i="2" l="1"/>
  <c r="I190" i="2"/>
  <c r="H91" i="2"/>
  <c r="H193" i="2"/>
  <c r="I192" i="2" l="1"/>
  <c r="H121" i="2" l="1"/>
  <c r="I193" i="2"/>
  <c r="I73" i="2" l="1"/>
  <c r="I146" i="2"/>
  <c r="I145" i="2"/>
  <c r="I195" i="2"/>
  <c r="H92" i="2"/>
  <c r="H33" i="2"/>
  <c r="I122" i="2" l="1"/>
  <c r="I197" i="2"/>
  <c r="I198" i="2"/>
  <c r="H168" i="2"/>
  <c r="I74" i="2"/>
  <c r="I148" i="2" l="1"/>
  <c r="I199" i="2"/>
  <c r="I76" i="2"/>
  <c r="I200" i="2" l="1"/>
  <c r="H94" i="2"/>
  <c r="H170" i="2"/>
  <c r="I151" i="2"/>
  <c r="I78" i="2"/>
  <c r="I79" i="2" l="1"/>
  <c r="H172" i="2"/>
  <c r="I85" i="2"/>
  <c r="H36" i="2"/>
  <c r="I154" i="2" l="1"/>
  <c r="I152" i="2"/>
  <c r="I201" i="2"/>
  <c r="H173" i="2"/>
  <c r="I91" i="2"/>
  <c r="I126" i="2" l="1"/>
  <c r="I204" i="2"/>
  <c r="I156" i="2"/>
  <c r="I205" i="2"/>
  <c r="I93" i="2" l="1"/>
  <c r="I144" i="2"/>
  <c r="I92" i="2" l="1"/>
  <c r="H98" i="2"/>
  <c r="I94" i="2"/>
  <c r="I157" i="2" l="1"/>
  <c r="I206" i="2"/>
  <c r="I96" i="2"/>
  <c r="I158" i="2" l="1"/>
  <c r="H129" i="2"/>
  <c r="I202" i="2"/>
  <c r="I160" i="2"/>
  <c r="I98" i="2"/>
  <c r="I209" i="2" l="1"/>
  <c r="H203" i="2"/>
  <c r="I181" i="2"/>
  <c r="I99" i="2"/>
  <c r="I100" i="2" l="1"/>
  <c r="H130" i="2"/>
  <c r="I210" i="2"/>
  <c r="I130" i="2"/>
  <c r="I203" i="2"/>
  <c r="I162" i="2"/>
  <c r="I211" i="2" l="1"/>
  <c r="H146" i="2"/>
  <c r="I163" i="2"/>
  <c r="I102" i="2"/>
  <c r="I52" i="2"/>
  <c r="H49" i="2" l="1"/>
  <c r="I49" i="2"/>
  <c r="H22" i="2"/>
  <c r="I22" i="2"/>
  <c r="I249" i="2"/>
  <c r="H249" i="2"/>
  <c r="H131" i="2"/>
  <c r="I131" i="2"/>
  <c r="I212" i="2"/>
  <c r="H204" i="2"/>
  <c r="I103" i="2"/>
  <c r="H148" i="2"/>
  <c r="I213" i="2" l="1"/>
  <c r="H149" i="2"/>
  <c r="H102" i="2"/>
  <c r="I165" i="2"/>
  <c r="H132" i="2" l="1"/>
  <c r="I106" i="2"/>
  <c r="I149" i="2"/>
  <c r="F254" i="2"/>
  <c r="I104" i="2" l="1"/>
  <c r="I132" i="2"/>
  <c r="I108" i="2"/>
  <c r="I215" i="2" l="1"/>
  <c r="I214" i="2"/>
  <c r="I167" i="2"/>
  <c r="H138" i="2"/>
  <c r="I170" i="2"/>
  <c r="I110" i="2"/>
  <c r="I140" i="2" l="1"/>
  <c r="I216" i="2"/>
  <c r="I168" i="2"/>
  <c r="I138" i="2"/>
  <c r="I218" i="2"/>
  <c r="I111" i="2"/>
  <c r="I150" i="2"/>
  <c r="I172" i="2" l="1"/>
  <c r="H140" i="2"/>
  <c r="I217" i="2"/>
  <c r="I141" i="2"/>
  <c r="I219" i="2"/>
  <c r="I173" i="2"/>
  <c r="I207" i="2"/>
  <c r="I220" i="2"/>
  <c r="I118" i="2" l="1"/>
  <c r="I117" i="2"/>
  <c r="I221" i="2"/>
  <c r="H187" i="2"/>
  <c r="I121" i="2" l="1"/>
  <c r="H208" i="2"/>
  <c r="I208" i="2"/>
  <c r="H71" i="2"/>
  <c r="I120" i="2" l="1"/>
  <c r="I71" i="2"/>
  <c r="I222" i="2"/>
  <c r="I223" i="2" l="1"/>
  <c r="H143" i="2"/>
  <c r="H209" i="2"/>
  <c r="I225" i="2" l="1"/>
  <c r="I224" i="2"/>
  <c r="I257" i="2" l="1"/>
  <c r="H10" i="2" l="1"/>
  <c r="H257" i="2" s="1"/>
  <c r="F257" i="2" l="1"/>
  <c r="H258" i="2" s="1"/>
  <c r="I258" i="2" l="1"/>
  <c r="F259" i="2"/>
  <c r="H259" i="2" l="1"/>
</calcChain>
</file>

<file path=xl/sharedStrings.xml><?xml version="1.0" encoding="utf-8"?>
<sst xmlns="http://schemas.openxmlformats.org/spreadsheetml/2006/main" count="578" uniqueCount="444">
  <si>
    <t>Descrição</t>
  </si>
  <si>
    <t>Quantidade</t>
  </si>
  <si>
    <t>Total</t>
  </si>
  <si>
    <t>CONDUTORES</t>
  </si>
  <si>
    <t>m</t>
  </si>
  <si>
    <t>m²</t>
  </si>
  <si>
    <t>un</t>
  </si>
  <si>
    <t>m³</t>
  </si>
  <si>
    <t>Item nº</t>
  </si>
  <si>
    <t>Unidade</t>
  </si>
  <si>
    <t>Custo Unitário (R$)</t>
  </si>
  <si>
    <t>Total do item (R$)</t>
  </si>
  <si>
    <t>PLO - Planilha Orçamentaria Detalhada - Sintética</t>
  </si>
  <si>
    <t>01</t>
  </si>
  <si>
    <t>01.01</t>
  </si>
  <si>
    <t>01.01.01</t>
  </si>
  <si>
    <t>01.02</t>
  </si>
  <si>
    <t>02</t>
  </si>
  <si>
    <t>03</t>
  </si>
  <si>
    <t>04</t>
  </si>
  <si>
    <t>05</t>
  </si>
  <si>
    <t>06</t>
  </si>
  <si>
    <t>07</t>
  </si>
  <si>
    <t>08</t>
  </si>
  <si>
    <t>09</t>
  </si>
  <si>
    <t xml:space="preserve">un </t>
  </si>
  <si>
    <t>PLACA DE OBRA</t>
  </si>
  <si>
    <t>CAIXAS</t>
  </si>
  <si>
    <t>PINTURAS</t>
  </si>
  <si>
    <t>PISOS</t>
  </si>
  <si>
    <t>ELETRODUTOS</t>
  </si>
  <si>
    <t>SERVIÇOS INICIAIS</t>
  </si>
  <si>
    <t>APROVAÇÃO DE PROJETOS, LICENÇAS, TAXAS E EMOLUMENTOS</t>
  </si>
  <si>
    <t>h</t>
  </si>
  <si>
    <t>02.01.01</t>
  </si>
  <si>
    <t>SERVIÇOS TÉCNICOS E DE APOIO</t>
  </si>
  <si>
    <t>SERVIÇOS DE APOIO</t>
  </si>
  <si>
    <t>03.01</t>
  </si>
  <si>
    <t>10</t>
  </si>
  <si>
    <t>11</t>
  </si>
  <si>
    <t>01.02.02</t>
  </si>
  <si>
    <t>02.01</t>
  </si>
  <si>
    <t>12</t>
  </si>
  <si>
    <t>13</t>
  </si>
  <si>
    <t>DESPESAS ADIMINSTRATIVAS</t>
  </si>
  <si>
    <t>INSTALAÇÕES DE AR CONDICIONADO E VENTILAÇÃO MECÂNICA</t>
  </si>
  <si>
    <t>MOBILIZAÇÃO</t>
  </si>
  <si>
    <t>DEPESAS COM PESSOAL</t>
  </si>
  <si>
    <t>SERVIÇOS TÉCNICOS</t>
  </si>
  <si>
    <t>PINTURA EM METAIS</t>
  </si>
  <si>
    <t>ACESSÓRIOS DA REDE DE DUTOS</t>
  </si>
  <si>
    <t>GRELHAS</t>
  </si>
  <si>
    <t>01.03</t>
  </si>
  <si>
    <t>01.03.01</t>
  </si>
  <si>
    <t>03.02</t>
  </si>
  <si>
    <t>03.02.01</t>
  </si>
  <si>
    <t>PLACA DE OBRA - MEDIDAS CONFORME MEMORIAL DE PROJETO</t>
  </si>
  <si>
    <t>MÃO DE OBRA AUXILIAR PARA MOBILIZAÇÃO</t>
  </si>
  <si>
    <t>GUINDAUTO HIDRÁULICO, CAPACIDADE MÁXIMA DE CARGA 6500 KG, MOMENTO MÁXIMO DE CARGA 5,8 TM, ALCANCE MÁXIMO HORIZONTAL 7,60 M, INCLUSIVE CAMINHÃO TOCO PBT 9.700 KG, POTÊNCIA DE 160 CV PARA MOBILIZAÇÃO</t>
  </si>
  <si>
    <t>01.01.02</t>
  </si>
  <si>
    <t>01.02.02.01</t>
  </si>
  <si>
    <t>ISOLAMENTO DA OBRA</t>
  </si>
  <si>
    <t>ART, ANOTAÇÃO DE RESPONSABILIDADE TÉCNICA.
PARA EXECUÇÃO DE OBRAS ACIMA DE R$ 15.000,01.</t>
  </si>
  <si>
    <t>REDE DE DUTOS</t>
  </si>
  <si>
    <t>VENEZIANAS</t>
  </si>
  <si>
    <t>mês</t>
  </si>
  <si>
    <t>QUADROS ELÉTRICOS E PAINEIS</t>
  </si>
  <si>
    <t>REMOÇÃO DE ENTULHO</t>
  </si>
  <si>
    <t>dia</t>
  </si>
  <si>
    <t>LIMPEZA FINAL DE OBRA</t>
  </si>
  <si>
    <t>DESMOBILIZAÇÃO</t>
  </si>
  <si>
    <t>MÃO DE OBRA AUXILIAR PARA DESMOBILIZAÇÃO</t>
  </si>
  <si>
    <t>GUINDAUTO HIDRÁULICO, CAPACIDADE MÁXIMA DE CARGA 6500 KG, MOMENTO MÁXIMO DE CARGA 5,8 TM, ALCANCE MÁXIMO HORIZONTAL 7,60 M, INCLUSIVE CAMINHÃO TOCO PBT 9.700 KG, POTÊNCIA DE 160 CV PARA DESMOBILIZAÇÃO</t>
  </si>
  <si>
    <t>LIMPEZA</t>
  </si>
  <si>
    <t>LIMPEZA, SERVIÇOS FINAIS E DESMOBILIZAÇÃO</t>
  </si>
  <si>
    <t>SERVIÇOS FINAIS</t>
  </si>
  <si>
    <t>INSTALAÇÕES PROVISÓRIAS E DE CANTEIROS DE OBRAS</t>
  </si>
  <si>
    <t>ADMINISTRAÇÃO LOCAL DO OBRA</t>
  </si>
  <si>
    <t>LICENÇA MUNICIPAL PARA OBRAS</t>
  </si>
  <si>
    <t>01.03.02</t>
  </si>
  <si>
    <t>PROJETO - AS BUILT</t>
  </si>
  <si>
    <t>ANDAIME METÁLICO TUBULAR DE ENCAIXE, TIPO TORRE.
LOCAÇÃO, MONTAGEM E DESMONTAGEM.</t>
  </si>
  <si>
    <t>m/mês</t>
  </si>
  <si>
    <t>LIMPEZA DIÁRIA DE OBRA</t>
  </si>
  <si>
    <t>03.01.01</t>
  </si>
  <si>
    <t>DEMOLIÇÕES, REMOÇÕES, RETIRADAS E FUROS</t>
  </si>
  <si>
    <t>01.04</t>
  </si>
  <si>
    <t>01.04.01</t>
  </si>
  <si>
    <t>01.04.02</t>
  </si>
  <si>
    <t>01.04.03</t>
  </si>
  <si>
    <t>01.04.04</t>
  </si>
  <si>
    <t>01.04.05</t>
  </si>
  <si>
    <t>01.04.06</t>
  </si>
  <si>
    <t>01.04.07</t>
  </si>
  <si>
    <t>01.04.08</t>
  </si>
  <si>
    <t>01.04.10</t>
  </si>
  <si>
    <t>01.04.11</t>
  </si>
  <si>
    <t>01.04.12</t>
  </si>
  <si>
    <t>01.04.13</t>
  </si>
  <si>
    <t>01.04.14</t>
  </si>
  <si>
    <t>07.01</t>
  </si>
  <si>
    <t>07.01.01</t>
  </si>
  <si>
    <t>10.01</t>
  </si>
  <si>
    <t>10.01.01</t>
  </si>
  <si>
    <t>10.02</t>
  </si>
  <si>
    <t>10.02.01</t>
  </si>
  <si>
    <t>11.01</t>
  </si>
  <si>
    <t>11.01.01</t>
  </si>
  <si>
    <t>11.01.02</t>
  </si>
  <si>
    <t>11.02</t>
  </si>
  <si>
    <t>11.02.01</t>
  </si>
  <si>
    <t>10.03</t>
  </si>
  <si>
    <t>10.03.01</t>
  </si>
  <si>
    <t>FORROS E TETOS</t>
  </si>
  <si>
    <t>FORRO EM GESSO</t>
  </si>
  <si>
    <t>12.01</t>
  </si>
  <si>
    <t>12.01.01</t>
  </si>
  <si>
    <t>12.02</t>
  </si>
  <si>
    <t>12.02.01</t>
  </si>
  <si>
    <t>PINTURA EM TETO</t>
  </si>
  <si>
    <t>PINTURA EM PAREDE</t>
  </si>
  <si>
    <t xml:space="preserve">SERRALHERIA </t>
  </si>
  <si>
    <t>TOMADAS</t>
  </si>
  <si>
    <t>INTERRUPTORES</t>
  </si>
  <si>
    <t>PLUGUES DE ENERGIA</t>
  </si>
  <si>
    <t xml:space="preserve">un   </t>
  </si>
  <si>
    <t>EQUIPAMENTOS DE ILUMINAÇÃO</t>
  </si>
  <si>
    <t>EQUIPAMENTOS DE TELECOMUNICAÇÕES</t>
  </si>
  <si>
    <t>06.03</t>
  </si>
  <si>
    <t>06.03.01</t>
  </si>
  <si>
    <t>06.02</t>
  </si>
  <si>
    <t>06.02.01</t>
  </si>
  <si>
    <t>INTERRUPTOR SIMPLES, (1 MÓDULO)
CORRENTE NOMINAL: 10A
TENSÃO NOMINAL: 250V
COM SUPORTE E ESPELHO EM TERMOPLÁSTICO
FORNECIMENTO E INSTALAÇÃO</t>
  </si>
  <si>
    <t>PLUGUE FÊMEA, 2P+T (TRÊS POLOS REDONDOS)
CORRENTE NOMINAL 10A
TENSÃO NOMINAL 250V
CONFORME NBR 14136
FORNECIMENTO E INSTALAÇÃO</t>
  </si>
  <si>
    <t>11.02.02</t>
  </si>
  <si>
    <t>PINTURA EM PISOS</t>
  </si>
  <si>
    <t>DEMOLIÇÃO DE FORRO DE GESSO, INCLUSIVE ESTRUTURA DE SUSTENTAÇÃO</t>
  </si>
  <si>
    <t>JUNTA FLEXÍVEL
CONSTITUÍDA POR LONA DE VINIL REFORÇADA E CHAPA DE AÇO GALVANIZADA
LARGURA: 70mm
ROLO: 5m
FORNECIMENTO E INSTALAÇÃO</t>
  </si>
  <si>
    <t xml:space="preserve"> un</t>
  </si>
  <si>
    <t>INSTALAÇÕES DE PREVENÇÃO E COMBATE AO INCÊNDIO</t>
  </si>
  <si>
    <t>SISTEMA DE COMBATE MANUAL (EXTINTORES)</t>
  </si>
  <si>
    <t>ELETRODUTOS E FIAÇÕES</t>
  </si>
  <si>
    <t>SISTEMA DE DETECÇÃO E ALARME DE INCÊNDIOS</t>
  </si>
  <si>
    <t>SINALIZAÇÃO DE EMERGÊNCIA</t>
  </si>
  <si>
    <t>PLACA DE SINALIZAÇÃO DE EMERGÊNCIA
NBR 13434-2
SIMPLES, DIVERSOS CÓDIGOS
FORNECIMENTO E INSTALAÇÃO</t>
  </si>
  <si>
    <t>SUPORTE DE PISO PARA EXTINTORES
FORNECIMENTO E INSTALAÇÃO</t>
  </si>
  <si>
    <t>PLUGUE MACHO, 2P+T (TRÊS POLOS REDONDOS)
CORRENTE NOMINAL 10A
TENSÃO NOMINAL 250V
CONFORME NBR 14136
FORNECIMENTO E INSTALAÇÃO</t>
  </si>
  <si>
    <t>CABO LÓGICO, CATEGORIA 6
UTP
4PARES
LSZH
FORNECIMENTO E INSTALAÇÃO</t>
  </si>
  <si>
    <t>GUIA ORGANIZADOR DE CABOS
PARA RACK PADRÃO 19"
FORNECIMENTO E INSTALAÇÃO</t>
  </si>
  <si>
    <t>PATCH CORD, COMPRIMENTO: 150cm
EM CABO EXTRA FLEXÍVEL METÁLICO UTP RJ-45 CATEGORIA 6
COM 2 CONECTORES MACHO NAS EXTREMIDADES
FORNECIMENTO E INSTALAÇÃO</t>
  </si>
  <si>
    <t>CERTIFICAÇÃO DO CABEAMENTO ESTRUTURADO</t>
  </si>
  <si>
    <t>10.08</t>
  </si>
  <si>
    <t>10.08.01</t>
  </si>
  <si>
    <t>09.02</t>
  </si>
  <si>
    <t>09.02.01</t>
  </si>
  <si>
    <t>FORRO DE GESSO
TIPO FGE
EM PLACAS DE GESSO ACARTONADO STANDART (ST)
INCLUSIVE ESTRUTURA DE FIXAÇÃO
REF.: KNAUF OU EQUIVALENTE TÉCNICO
FORNECIMENTO E INSTALAÇÃO</t>
  </si>
  <si>
    <t>DUTO TDC 
EM CHAPA DE AÇO GALVANIZADA #24
INCLUSIVE FIXAÇÃO
FORNECIMENTO E INSTALAÇÃO</t>
  </si>
  <si>
    <t>10.09</t>
  </si>
  <si>
    <t>10.09.01</t>
  </si>
  <si>
    <t>01.04.09</t>
  </si>
  <si>
    <t>06.01</t>
  </si>
  <si>
    <t>06.01.01</t>
  </si>
  <si>
    <t>06.02.02</t>
  </si>
  <si>
    <t>REMOÇÃO DE DUTOS DE AR CONDICIONADO</t>
  </si>
  <si>
    <t>ELETRODUTO DE Ø3/4''
EM AÇO GALVANIZADO
COM ACESSÓRIOS E CONEXÕES
FORNECIMENTO E INSTALAÇÃO</t>
  </si>
  <si>
    <t>CONECTOR MODULAR FÊMEA, 8 VIAS, RJ-45 CATEGORIA 6.
FORNECIMENTO E INSTALAÇÃO.</t>
  </si>
  <si>
    <t>ELETRODUTO RÍGIDO DE Ø3/4''
EM AÇO GALVANIZADO
INCLUSIVE ACESSÓRIOS E CONEXÕES
FORNECIMENTO E INSTALAÇÃO</t>
  </si>
  <si>
    <t>ELETRODUTO RÍGIDO DE Ø1''
EM AÇO GALVANIZADO
INCLUSIVE ACESSÓRIOS E CONEXÕES
FORNECIMENTO E INSTALAÇÃO</t>
  </si>
  <si>
    <t>CABO FLEXÍVEL, SEÇÃO NOMINAL DE 2,5 mm²
COM ISOLAMENTO POLIOLEFÍLICO NÃO HALOGENADO
450/750V-70°C
DE ACORDO COM A NORMA NBR 13248
FORNECIMENTO E INSTALAÇÃO</t>
  </si>
  <si>
    <t>CABO FLEXÍVEL MULTIPLO, SEÇÃO NOMINAL DE 1x(3x2,5 mm²)
LIVRE DE HALOGÊNIO ISOLADO EM HEPR
0,6/1,0kV-90°C
DE ACORDO COM A NORMA NBR 13248
FORNECIMENTO E INSTALAÇÃO.</t>
  </si>
  <si>
    <t>CAIXA DE DERIVAÇÃO DE Ø3/4"
CONDULETE
EM ALUMÍNIO SILÍCIO INJETADO
INCLUSIVE FIXAÇÃO
FORNECIMENTO E INSTALAÇÃO</t>
  </si>
  <si>
    <t>CAIXA DE DERIVAÇÃO DE Ø1"
CONDULETE
EM ALUMÍNIO SILÍCIO INJETADO
INCLUSIVE FIXAÇÃO
FORNECIMENTO E INSTALAÇÃO</t>
  </si>
  <si>
    <t>CAIXA DE PASSAGEM, DIM.: 4x2"
EM PVC
FORNECIMENTO E INSTALAÇÃO</t>
  </si>
  <si>
    <t>TOMADA DE CORRENTE DE EMBUTIR, 1 MÓDULO
2P+T (TRÊS POLOS REDONDOS)
CORRENTE NOMINAL 10A
TENSÃO NOMINAL 250V
TERMOPLÁSTICO FRONTAL, COM ESPELHO
CONFORME NBR 14136
FORNECIMENTO E INSTALAÇÃO</t>
  </si>
  <si>
    <t>CABO FLEXÍVEL, SEÇÃO NOMINAL DE 2x1,5 mm²
PAR TRANÇADO BLINDADO
ISOLAÇÃO 750V
PARA LAÇO DE DETECÇÃO
FORNECIMENTO E INSTALAÇÃO</t>
  </si>
  <si>
    <t>CABO FLEXÍVEL, SEÇÃO NOMINAL DE 2x2,5 mm²
PAR TRANÇADO BLINDADO
ISOLAÇÃO 750VPARA LAÇO DE COMANDO
FORNECIMENTO E INSTALAÇÃO</t>
  </si>
  <si>
    <t>06.01.02</t>
  </si>
  <si>
    <t>08.01</t>
  </si>
  <si>
    <t>08.01.01</t>
  </si>
  <si>
    <t>08.01.02</t>
  </si>
  <si>
    <t>08.02</t>
  </si>
  <si>
    <t>08.02.01</t>
  </si>
  <si>
    <t>08.05</t>
  </si>
  <si>
    <t>08.05.01</t>
  </si>
  <si>
    <t>10.05</t>
  </si>
  <si>
    <t>10.05.01</t>
  </si>
  <si>
    <t>DUTO TDC 
EM CHAPA DE AÇO GALVANIZADA #22
INCLUSIVE FIXAÇÃO
FORNECIMENTO E INSTALAÇÃO</t>
  </si>
  <si>
    <t>PATCH PANEL, 24 PORTAS
CARREGADO, RJ-45 CATEGORIA 6
PARA RACK PADRÃO 19"
FORNECIMENTO E INSTALAÇÃO</t>
  </si>
  <si>
    <t>08.01.03</t>
  </si>
  <si>
    <t>SUPORTE
PARA DUTO TDC EM CHAPA DE AÇO GALVANIZADA #22
FORNECIMENTO E INSTALAÇÃO</t>
  </si>
  <si>
    <t>SUPORTE
PARA DUTO TDC EM CHAPA DE AÇO GALVANIZADA #24
FORNECIMENTO E INSTALAÇÃO</t>
  </si>
  <si>
    <t>VENEZIANA,  DIM.: 297 x 197mm
DE ACABAMENTO EXTERNO
EM ALUMÍNIO
REF.: MOD.: AWK, FAB.: TROX OU EQUIVALENTE TÉCNICO
FORNECIMENTO E INSTALAÇÃO</t>
  </si>
  <si>
    <t>REMOÇÃO DE LUMINÁRIAS</t>
  </si>
  <si>
    <t>REMOÇÃO DE FIAÇÃO ELÉTRICA</t>
  </si>
  <si>
    <t>TRANSPORTE DE ENTULHO COM CAMINHAO BASCULANTE 6M3, RODOVIA PAVIMENTADA, DMT ATE 0,5 KM</t>
  </si>
  <si>
    <t>TAPUME COM COMPENSADO DE MADEIRA</t>
  </si>
  <si>
    <t>09.01</t>
  </si>
  <si>
    <t>09.01.01</t>
  </si>
  <si>
    <t>05.01</t>
  </si>
  <si>
    <t>05.01.01</t>
  </si>
  <si>
    <t>04.01</t>
  </si>
  <si>
    <t>04.01.01</t>
  </si>
  <si>
    <t>03.01.02</t>
  </si>
  <si>
    <t xml:space="preserve">PGRCC- PROJETO DE GERENCIAMENTO DE RESIDUOS DA CONSTRUÇÃO CIVIL E TREINAMENTOS </t>
  </si>
  <si>
    <t>REMOÇÃO DE TOMADAS DE AR, DAMPERS, VENEZIANAS, GRELHA E DIFUSORES DE AR CONDICIONADO</t>
  </si>
  <si>
    <t>EXTINTOR PORTÁTIL DE PÓ QUÍMICO SECO (PQS)
CAPACIDADE DE 6 kg
CLASSE EXTINTORA: ABC
FORNECIMENTO E INSTALAÇÃO</t>
  </si>
  <si>
    <t>TESTE E RECARGA DE
EXTINTOR PORTÁTIL DE PÓ QUÍMICO SECO (PQS)
CAPACIDADE DE 6 kg
CLASSE EXTINTORA: ABC</t>
  </si>
  <si>
    <t>TESTE E RECARGA DE
EXTINTOR PORTÁTIL DE ÁGUA PRESSURIZADA
CAPACIDADE DE 10 litros
CLASSE EXTINTORA: A</t>
  </si>
  <si>
    <t>DETECTOR DE INCÊNDIO
TIPO IÔNICO DE FUMAÇA
ENDEREÇÁVEL
COMPLETO
REF.: MOD.: DISCOVERY UL COM BASE, FAB.: EZALPHA OU EQUIVALENTE TÉCNICO
FORNECIMENTO E INSTALAÇÃO</t>
  </si>
  <si>
    <t>ACIONADOR
MANUAL ENDEREÇÁVEL DE ALARME DE INCÊNDIO
ALIMENTAÇÃO 9 A 30 Vdc
OPERAÇÃO ENTRE 0ºC E 50ºC
PLÁSTICO ABS VERMELHO
REF.: MOD.: GFE-MCPE-A, FAB.: EZALPHA OU EQUIVALENTE TÉCNICO
FORNECIMENTO E INSTALAÇÃO</t>
  </si>
  <si>
    <t>AVISADOR
ÁUDIO-VISUAL DE ALARME DE INCÊNDIO
COR VERMELHA
COM INDICAÇÃO VISUAL EM FLASH
ALIMENTAÇÃO 20 A 30 Vdc
REF.: MOD.: VALKIRIE ABI FAB.: EZALPHA OU EQUIVALENTE TÉCNICO
FORNECIMENTO E INSTALAÇÃO</t>
  </si>
  <si>
    <t>SISTEMA DE CHUVEIROS AUTOMÁTICOS (SPRINKLER)</t>
  </si>
  <si>
    <t>TUBULAÇÕES</t>
  </si>
  <si>
    <t>REMOÇÃO DE DETECTOR DE INCÊNDIO, TIPO IÔNICO DE FUMAÇA.</t>
  </si>
  <si>
    <t>REMOÇÃO DE ACIONADOR MANUAL DE ALARME DE INCÊNDIO.</t>
  </si>
  <si>
    <t>REMOÇÃO DE AVISADOR ÁUDIO-VISUAL DE ALARME DE INCÊNDIO.</t>
  </si>
  <si>
    <t>REMOÇÃO DE ELETRODUTO EM AÇO GALVANIZADO DE Ø3/4''.
INCLUSIVE CAIXA DE DERIVAÇÃO, ACESSÓRIOS DE FIXAÇÃO.</t>
  </si>
  <si>
    <t>REMOÇÃO DE BICO DE SPRINKLER, TODAS AS ROSCAS, TODOS OS TIPOS,
INCLUSIVE CANOPLA DE ACABAMENTO E ACESSÓRIOS DE FIXAÇÃO</t>
  </si>
  <si>
    <t>REMOÇÃO DE TUBO EM AÇO PRETO, TODOS OS TAMANHOS,
INCLUSIVE CONEXÕES E ACESSÓRIOS DE FIXAÇÃO.</t>
  </si>
  <si>
    <t>REMOÇÃO DE PLACA DE SINALIZAÇÃO DE EMERGENCIA NBR 13434-2 SIMPLES, DIVERSOS CÓDIGOS.</t>
  </si>
  <si>
    <t>REMANEJAMENTO DE LUMINÁRIAS</t>
  </si>
  <si>
    <t>REGISTROS</t>
  </si>
  <si>
    <t>COLARINHOS</t>
  </si>
  <si>
    <t>DIFUSORES</t>
  </si>
  <si>
    <t>VENEZIANA,  DIM.: 397 x 297mm
DE ACABAMENTO EXTERNO
EM ALUMÍNIO
REF.: MOD.: AWK, FAB.: TROX OU EQUIVALENTE TÉCNICO
FORNECIMENTO E INSTALAÇÃO</t>
  </si>
  <si>
    <t>TOMADA DE AR</t>
  </si>
  <si>
    <t>DAMPER</t>
  </si>
  <si>
    <t>PORTA DE INSPEÇÃO</t>
  </si>
  <si>
    <t>EQUIPAMENTOS</t>
  </si>
  <si>
    <t>VARIADOR DE FREQUÊNCIA  COM DISPLAY ALFANUMERICO PARA INVERSOR FC101.
POTÊNCIA: 5,5kW, TENSÃO 380V, FASE: 3F
REF.: MOD.: VLT HVAC BASIC, FAB.: DANFOSS OU EQUIVALENTE.
FORNECIMENTO E INSTALAÇÃO.</t>
  </si>
  <si>
    <t>REMOÇÃO DE JUNTA FLEXÍVEL, CONSTITUÍDA POR LONA DE VINIL</t>
  </si>
  <si>
    <t>ELETROCALHA LISA, DIM.: 50x50 mm
EM AÇO GALVANIZADO
COM TAMPA
INCLUSIVE CONEXÕES E ACESSÓRIOS DE FIXAÇÃO
FORNECIMENTO E INSTALAÇÃO</t>
  </si>
  <si>
    <t>INFRAESTRUTURA DAS INSTALAÇÕES ELÉTRICAS</t>
  </si>
  <si>
    <t>ELETROCALHAS</t>
  </si>
  <si>
    <t>EQUIPAMENTOS DAS INSTALAÇÕES ELÉTRICAS</t>
  </si>
  <si>
    <t>01.02.01</t>
  </si>
  <si>
    <t>01.02.01.01</t>
  </si>
  <si>
    <t>06.04</t>
  </si>
  <si>
    <t>06.04.01</t>
  </si>
  <si>
    <t>06.04.02</t>
  </si>
  <si>
    <t>08.03</t>
  </si>
  <si>
    <t>08.03.01</t>
  </si>
  <si>
    <t>08.03.02</t>
  </si>
  <si>
    <t>08.03.03</t>
  </si>
  <si>
    <t>08.04</t>
  </si>
  <si>
    <t>08.04.01</t>
  </si>
  <si>
    <t>08.04.02</t>
  </si>
  <si>
    <t>08.04.03</t>
  </si>
  <si>
    <t>08.06</t>
  </si>
  <si>
    <t>08.06.01</t>
  </si>
  <si>
    <t>08.07</t>
  </si>
  <si>
    <t>08.07.01</t>
  </si>
  <si>
    <t>08.07.02</t>
  </si>
  <si>
    <t>09.01.02</t>
  </si>
  <si>
    <t>09.02.02</t>
  </si>
  <si>
    <t>09.02.03</t>
  </si>
  <si>
    <t>09.02.04</t>
  </si>
  <si>
    <t>09.02.05</t>
  </si>
  <si>
    <t>09.02.06</t>
  </si>
  <si>
    <t>09.02.07</t>
  </si>
  <si>
    <t>09.03</t>
  </si>
  <si>
    <t>09.03.01</t>
  </si>
  <si>
    <t>09.03.02</t>
  </si>
  <si>
    <t>09.03.03</t>
  </si>
  <si>
    <t>09.03.04</t>
  </si>
  <si>
    <t>09.03.05</t>
  </si>
  <si>
    <t>10.02.02</t>
  </si>
  <si>
    <t>10.02.03</t>
  </si>
  <si>
    <t>10.02.04</t>
  </si>
  <si>
    <t>10.02.05</t>
  </si>
  <si>
    <t>10.02.06</t>
  </si>
  <si>
    <t>10.03.02</t>
  </si>
  <si>
    <t>10.03.03</t>
  </si>
  <si>
    <t>10.03.04</t>
  </si>
  <si>
    <t>10.03.05</t>
  </si>
  <si>
    <t>10.04</t>
  </si>
  <si>
    <t>10.04.01</t>
  </si>
  <si>
    <t>10.05.02</t>
  </si>
  <si>
    <t>10.05.03</t>
  </si>
  <si>
    <t>10.06</t>
  </si>
  <si>
    <t>10.06.01</t>
  </si>
  <si>
    <t>10.07</t>
  </si>
  <si>
    <t>10.07.01</t>
  </si>
  <si>
    <t>10.07.02</t>
  </si>
  <si>
    <t>10.09.02</t>
  </si>
  <si>
    <t>10.10</t>
  </si>
  <si>
    <t>10.10.01</t>
  </si>
  <si>
    <t>10.11</t>
  </si>
  <si>
    <t>10.11.01</t>
  </si>
  <si>
    <t>10.11.02</t>
  </si>
  <si>
    <t>11.01.03</t>
  </si>
  <si>
    <t>11.01.04</t>
  </si>
  <si>
    <t>11.02.03</t>
  </si>
  <si>
    <t>11.03</t>
  </si>
  <si>
    <t>11.03.01</t>
  </si>
  <si>
    <t>11.03.02</t>
  </si>
  <si>
    <t>11.03.03</t>
  </si>
  <si>
    <t>11.03.04</t>
  </si>
  <si>
    <t>11.04</t>
  </si>
  <si>
    <t>11.04.01</t>
  </si>
  <si>
    <t>11.05</t>
  </si>
  <si>
    <t>11.05.01</t>
  </si>
  <si>
    <t>11.05.02</t>
  </si>
  <si>
    <t>11.05.03</t>
  </si>
  <si>
    <t>11.05.04</t>
  </si>
  <si>
    <t>11.05.05</t>
  </si>
  <si>
    <t>11.05.06</t>
  </si>
  <si>
    <t>11.05.07</t>
  </si>
  <si>
    <t>11.05.08</t>
  </si>
  <si>
    <t>11.05.09</t>
  </si>
  <si>
    <t>11.05.10</t>
  </si>
  <si>
    <t>11.05.11</t>
  </si>
  <si>
    <t>11.05.12</t>
  </si>
  <si>
    <t>11.05.13</t>
  </si>
  <si>
    <t>11.05.14</t>
  </si>
  <si>
    <t>11.05.15</t>
  </si>
  <si>
    <t>11.05.16</t>
  </si>
  <si>
    <t>11.05.17</t>
  </si>
  <si>
    <t>11.05.18</t>
  </si>
  <si>
    <t>11.05.19</t>
  </si>
  <si>
    <t>11.05.20</t>
  </si>
  <si>
    <t>11.05.21</t>
  </si>
  <si>
    <t>11.05.22</t>
  </si>
  <si>
    <t>11.05.23</t>
  </si>
  <si>
    <t>11.05.24</t>
  </si>
  <si>
    <t>11.05.25</t>
  </si>
  <si>
    <t>11.05.26</t>
  </si>
  <si>
    <t>11.05.27</t>
  </si>
  <si>
    <t>11.05.28</t>
  </si>
  <si>
    <t>11.05.29</t>
  </si>
  <si>
    <t>11.06</t>
  </si>
  <si>
    <t>11.06.01</t>
  </si>
  <si>
    <t>12.01.02</t>
  </si>
  <si>
    <t>12.01.03</t>
  </si>
  <si>
    <t>CHAPA METÁLICA</t>
  </si>
  <si>
    <t>FECHAMENTO COM CHAPA METÁLICO NA TOMADA DE AR EXTERNO NA COBERTURA
FORNECIMENTO E INSTALAÇÃO.</t>
  </si>
  <si>
    <t>LUMINÁRIA DE EMERGÊNCIA
BLOCO AUTÔNOMO LED
PARA ACLARAMENTO/BALIZAMENTO
FLUXO LUMINOSO: 1500 LÚMENS
POTÊNCIA: 4W
BATERIA: 6V
REF.: MOD.: FLUXEON FLX 1500 SE, FAB.: AUREON OU EQUIVALENTE TÉCNICO
FORNECIMENTO E INSTALAÇÃO</t>
  </si>
  <si>
    <t>SWITCH KVM
PARA MONTAGEM EM RACK PADRÃO 19"
FORMATO 1U
COM MONITOR LCD
TECLADO
MOUSE TOUCHPAD
INSTALAÇÃO EM TRILHOS DESLIZANTES
FORNECIMENTO E INSTALAÇÃO</t>
  </si>
  <si>
    <t>PONTO DE CONSOLIDAÇÃO
COM CAPACIDADE PARA 24 PORTAS
CARREGADO
FORNECIMENTO E INSTALAÇÃO.</t>
  </si>
  <si>
    <t>DISPOSITIVO DE PROTEÇÃO CONTRA SURTO
uc: 255V, 60HZ
un: 220V
CORRENTE DE SURTO uc: 100 AEFF
CAPACIDADE SURTOS UNIPOLAR:
*(10/35 MICROSEG) 25 KA
SOBRETENSÃO &lt;= 1,5 KV
TEMPO DE RESPOSTA &lt;=25 NS
TEMPERATURA 25°C ATÉ + 75°C
IP20
FORNECIMENTO E INSTALAÇÃO</t>
  </si>
  <si>
    <t>DISPOSITIVO PROTEÇÃO CONTRA SURTO
uc 275V 50/60HZ
un 230V 50/60HZ
uc 100 AEFF
CAPACIDADE DOS SURTOS UNIPOLAR
(8/20 MICROSEG) 12,5 KA
(8/20 MICROSEG) 5 KA
SOBRETENSÃO &lt;= 4 KV
TEMPO RESPOSTA &lt;=25 NS
TEMP 25°C ATÉ + 75°C
IP20
FORNECIMENTO E INSTALAÇÃO</t>
  </si>
  <si>
    <t>QUADRO, DIM.: 60x80cm
CHAPA METÁLICA TRATADA
IP54
PLACA DE MONTAGEM
BARRAMENTO CENTRAL
TRIFÁSICO DE 150A ATÉ 450A
ESPELHO EM POLICARBONATO
CANALETA, PORCAS, ARRUELAS, PINTURA, PORTA DOCUMENTO, ISOLADORES E ADESIVO DE ADVERTÊNCIA
FORNECIMENTO E INSTALAÇÃO</t>
  </si>
  <si>
    <t>MINIDISJUNTOR, IN 16A
MONOPOLAR
NORMA IEC 60947-2
CURVA TEMPO X CORRENTE TIPO "C"
ICU=10KA
FORNECIMENTO E INSTALAÇÃO</t>
  </si>
  <si>
    <t>MINIDISJUNTOR, IN 50A
TRIPOLAR
NORMA IEC 60947-2
CURVA TEMPO X CORRENTE TIPO "C"
ICU=10KA
FORNECIMENTO E INSTALAÇÃO</t>
  </si>
  <si>
    <t>DUTO MPU
ISOLAMENTO TÉRMICO COM PAINEL EM ESPUMA DE POLIURETANO, ESP.: 20mm
COM REVESTIMENTO DE ALUMÍNIO NAS DUAS FACES
FORNECIMENTO E INSTALAÇÃO</t>
  </si>
  <si>
    <t>SUPORTE
PARA DUTO MPU
FORNECIMENTO E INSTALAÇÃO</t>
  </si>
  <si>
    <t>DUTO FLEXÍVEL DE ALUMÍNIO DE Ø200mm
COM ISOLAMENTO TÉRMICO
FORNECIMENTO E INSTALAÇÃO</t>
  </si>
  <si>
    <t>REGISTRO, MED.:  200x180 mm
DE VAZÃO DE AR
EM CHAPA DE AÇO GALVANIZADA
COM LÂMINAS PARALELAS OU CONVERGENTES
TIPO PESADO
REF.: MOD.: SÉRIE JN, FAB.: TROX OU EQUIVALENTE TÉCNICO
FORNECIMENTO E INSTALAÇÃO</t>
  </si>
  <si>
    <t>REGISTRO, MED.:  600x180 mm
DE VAZÃO DE AR
EM CHAPA DE AÇO GALVANIZADA
COM LÂMINAS PARALELAS OU CONVERGENTES
TIPO PESADO
REF.: MOD.: SÉRIE JN, FAB.: TROX OU EQUIVALENTE TÉCNICO
FORNECIMENTO E INSTALAÇÃO</t>
  </si>
  <si>
    <t>REGISTRO, MED.:  800x345 mm
DE VAZÃO DE AR
EM CHAPA DE AÇO GALVANIZADA
COM LÂMINAS PARALELAS OU CONVERGENTES
TIPO PESADO
REF.: MOD.: SÉRIE JN, FAB.: TROX OU EQUIVALENTE TÉCNICO
FORNECIMENTO E INSTALAÇÃO</t>
  </si>
  <si>
    <t>REGISTRO, MED.:  1000x510 mm
DE VAZÃO DE AR
EM CHAPA DE AÇO GALVANIZADA
COM LÂMINAS PARALELAS OU CONVERGENTES
TIPO PESADO
REF.: MOD.: SÉRIE JN, FAB.: TROX OU EQUIVALENTE TÉCNICO
FORNECIMENTO E INSTALAÇÃO</t>
  </si>
  <si>
    <t>REGISTRO, MED.:  1400x675 mm
DE VAZÃO DE AR
EM CHAPA DE AÇO GALVANIZADA
COM LÂMINAS PARALELAS OU CONVERGENTES
TIPO PESADO
REF.: MOD.: SÉRIE JN, FAB.: TROX OU EQUIVALENTE TÉCNICO
FORNECIMENTO E INSTALAÇÃO</t>
  </si>
  <si>
    <t>COLARINHO, TAM.: Ø200 mm
PARA DUTO FLEXÍVEL
EM ALUMÍNIO
FORNECIMENTO E INSTALAÇÃO</t>
  </si>
  <si>
    <t>DIFUSOR, REDONDO Ø 356 mm
DE INSUFLAMENTO EM ALUMÍNIO
COM CAIXA PLENUM E REGISTRO
REF.: MOD.: ADLR-AK-TG-M, TAM.: 3, FAB.: TROX OU EQUIVALENTE TÉCNICO
FORNECIMENTO E INSTALAÇÃO</t>
  </si>
  <si>
    <t>DIFUSOR LINEAR, DIM.: 2000x170 mm
EM ALUMÍNIO
4 VIAS
COM REGISTRO
REF.: MOD.: DLS, TAM.: 2000x170mm, FAB.: TROX OU EQUIVALENTE TÉCNICO
FORNECIMENTO E INSTALAÇÃO</t>
  </si>
  <si>
    <t>DIFUSOR LINEAR, DIM.: 2000x170 mm
EM ALUMÍNIO
4 VIAS
COM CAIXA PLENUM E REGISTRO
REF.: MOD.: DLS, TAM.: 2000x170mm, FAB.: TROX OU EQUIVALENTE TÉCNICO
FORNECIMENTO E INSTALAÇÃO</t>
  </si>
  <si>
    <t>GRELHA, DIM.: 525x225mm
DE RETORNO
EM ALUMÍNIO
COM DUPLA MOLDURA
REF.: MOD.: AR-A, FAB.: TROX OU EQUIVALENTE TÉCNICO
FORNECIMENTO E INSTALAÇÃO</t>
  </si>
  <si>
    <t>TOMADA DE AR EXTERIOR
EM ALUMÍNIO
COM TELA DE PROTEÇÃO
FILTRO
REGISTRO E FILTRO M5
REF.: MOD.: F754, FAB.: TROX OU EQUIVALENTE TÉCNICO
FORNECIMENTO E INSTALAÇÃO</t>
  </si>
  <si>
    <t>CAIXA VAV, DIM.: 400x300 mm
CONTROLADOR DE FLUXO PARA SISTEMA DE VOLUME VARIÁVEL
REF.: MOD.: SÉRIE TVJ-EASY FAB.: TROX OU EQUIVALENTE TÉCNICO
FORNECIMENTO E INSTALAÇÃO</t>
  </si>
  <si>
    <t>DAMPER SOBRE PRESSAO DIM.: 397x415 mm
REF.: MOD.: KUL, FAB.: TROX OU EQUIVALENTE TÉCNICO
FORNECIMENTO E INSTALAÇÃO</t>
  </si>
  <si>
    <t>PORTA DE INSPEÇÃO DE DUTOS, TAM.: 390x250 mm
REF.: MOD.: PIPER 3925 OU EQUIVALENTE TÉCNICO
FORNECIMENTO E INSTALAÇÃO</t>
  </si>
  <si>
    <t>CONTROLADOR DE VAV
COM ATUADOR E IHM TERMOSTATO
TENSÃO 24 (VAC), FREQUÊNCIA 47-63 Hz
REF.: MOD.: RSA-VAV-ATUADOR-IHM,  FAB.: R SISTEMAS OU EQUIVALENTE TÉCNICO
FORNECIMENTO E INSTALAÇÃO</t>
  </si>
  <si>
    <t>PINTURA ESMALTE SINTÉTICO, ALTO BRILHO, DUAS DEMÃOS
SOBRE SUPERFICIE METÁLICA
COR: VERMELHA
INCLUSIVE PINTURA ADERENTE PARA SUPERFÍCIE GALVANIZADA
APLICAÇÃO: PARA PINTURA DA TUBULAÇÃO DE INCÊNDIO
FORNECIMENTO E APLICAÇÃO</t>
  </si>
  <si>
    <t>SUPORTE PARA TUBULAÇÃO HORIZONTAL DE INCÊNDIO
FORNECIMENTO E INSTALAÇÃO</t>
  </si>
  <si>
    <t>BICO DE SPRINKLER
UNIÃO POR ROSCA Ø15mm - 1/2"
TIPO: EMBUTIDO
COM CANOPLA DE ACABAMENTO CROMADO
TEMPERATURA DE OPERAÇÃO: 68ºC
BULBO VERMELHO
FORNECIMENTO E INSTALAÇÃO</t>
  </si>
  <si>
    <t>TUBO, Ø25mm - 1"
EM AÇO PRETO
SCHEDULE 40
COM ACESSÓRIOS
APLICAÇÃO: REDE DE ALIMENTAÇÃO PARA SPRINKLER
FORNECIMENTO E INSTALAÇÃO</t>
  </si>
  <si>
    <t>TUBO, Ø32mm - 1.1/4"
EM AÇO PRETO
SCHEDULE 40
COM ACESSÓRIOS
APLICAÇÃO: REDE DE ALIMENTAÇÃO PARA SPRINKLER
FORNECIMENTO E INSTALÃO</t>
  </si>
  <si>
    <t>TUBO, Ø50mm - 2"
EM AÇO PRETO
SCHEDULE 40
COM ACESSÓRIOS
APLICAÇÃO: REDE DE ALIMENTAÇÃO PARA SPRINKLER
FORNECIMENTO E INSTAL</t>
  </si>
  <si>
    <t>TUBO, Ø65mm - 2.1/2"
EM AÇO PRETO
SCHEDULE 40
COM ACESSÓRIOS
APLICAÇÃO: REDE DE ALIMENTAÇÃO PARA SPRINKLER
FORNECIMENTO E INSTAL</t>
  </si>
  <si>
    <t>TUBO, Ø80mm - 3"
EM AÇO PRETO
SCHEDULE 40
COM ACESSÓRIOS
APLICAÇÃO: REDE DE ALIMENTAÇÃO PARA SPRINKLER
FORNECIMENTO E INSTAL</t>
  </si>
  <si>
    <t>BUCHA DE REDUÇÃO, Ø50x25mm
EM AÇO
FORNECIMENTO E INSTALAÇÃO</t>
  </si>
  <si>
    <t>BUCHA DE REDUÇÃO, Ø32x25mm
EM AÇO
FORNECIMENTO E INSTALAÇÃO</t>
  </si>
  <si>
    <t>BUCHA DE REDUÇÃO, Ø65x25mm
EM AÇO
FORNECIMENTO E INSTALAÇÃO</t>
  </si>
  <si>
    <t>BUCHA DE REDUÇÃO, Ø65x32mm
EM AÇO
FORNECIMENTO E INSTALAÇÃO</t>
  </si>
  <si>
    <t>BUCHA DE REDUÇÃO, Ø65x50mm
EM AÇO
FORNECIMENTO E INSTALAÇÃO</t>
  </si>
  <si>
    <t>BUCHA DE REDUÇÃO, Ø80x50mm
EM AÇO
FORNECIMENTO E INSTALAÇÃO</t>
  </si>
  <si>
    <t>BUCHA DE REDUÇÃO, Ø80x65mm
EM AÇO
FORNECIMENTO E INSTALAÇÃO</t>
  </si>
  <si>
    <t>BUCHA DE REDUÇÃO, Ø100x50mm
EM AÇO
FORNECIMENTO E INSTALAÇÃO</t>
  </si>
  <si>
    <t>BUCHA DE REDUÇÃO, Ø100x80mm
EM AÇO
FORNECIMENTO E INSTALAÇÃO</t>
  </si>
  <si>
    <t>JOELHO 90º, Ø25mm -1"
EM AÇO
FORNECIMENTO E INSTALAÇÃO</t>
  </si>
  <si>
    <t>TE, Ø25mm - 1"
EM AÇO
FORNECIMENTO E INSTALAÇÃO</t>
  </si>
  <si>
    <t>TE, Ø50mm - 2"
EM AÇO
FORNECIMENTO E INSTALAÇÃO</t>
  </si>
  <si>
    <t>TE DE REDUÇÃO, Ø50x25mm
EM AÇO
FORNECIMENTO E INSTALAÇÃO</t>
  </si>
  <si>
    <t>TE DE REDUÇÃO, Ø50x32mm
EM AÇO
FORNECIMENTO E INSTALAÇÃO</t>
  </si>
  <si>
    <t>TE DE REDUÇÃO, Ø65x25mm
EM AÇO
FORNECIMENTO E INSTALAÇÃO</t>
  </si>
  <si>
    <t>TE DE REDUÇÃO, Ø65x32mm
EM AÇO
FORNECIMENTO E INSTALAÇÃO</t>
  </si>
  <si>
    <t>TE DE REDUÇÃO, Ø80x25mm
EM AÇO
FORNECIMENTO E INSTALAÇÃO</t>
  </si>
  <si>
    <t>CRUZETA, Ø25mm - 1"
EM AÇO
FORNECIMENTO E INSTALAÇÃO</t>
  </si>
  <si>
    <t>CRUZETA, Ø50mm - 2"
EM AÇO
FORNECIMENTO E INSTALAÇÃO</t>
  </si>
  <si>
    <t>CRUZETA, Ø65mm - 2.1/2"
EM AÇO
FORNECIMENTO E INSTALAÇÃO</t>
  </si>
  <si>
    <t>CRUZETA, Ø80mm - 3"
EM AÇO
FORNECIMENTO E INSTALAÇÃO</t>
  </si>
  <si>
    <t>CRUZETA, Ø100mm - 4"
EM AÇO
FORNECIMENTO E INSTALAÇÃO</t>
  </si>
  <si>
    <t>10.02.07</t>
  </si>
  <si>
    <t>10.12</t>
  </si>
  <si>
    <t>10.12.01</t>
  </si>
  <si>
    <t>COMISSIONAMENTO</t>
  </si>
  <si>
    <t>cj</t>
  </si>
  <si>
    <t>TESTES, AJUSTES E BALANCEAMENTO DO SISTEMA DE AR CONDICIONADO E VENTILAÇÃO DO 4º PAVIMENTO DO PALÁCIO DO PLANALTO</t>
  </si>
  <si>
    <t>BASE DE CONCRETO COM CONCRETO MOLDADO IN LOCO
FEITO EM OBRA
ACABAMENTO CONVENCIONAL
APLICAÇÃO: BASE EM CONCRETO PARA SUSTENTAÇÃO DE TRECHO DE DUTO DE RENOVAÇÃO
FORNECIMENTO E EXECUÇÃO</t>
  </si>
  <si>
    <t>BASE DE CONCRETO</t>
  </si>
  <si>
    <t>MASSA ACRÍLICA
EM PAREDES
UMA DEMÃO
APLICAÇÃO: REVITALIZAÇÃO DA PINTURA DAS PAREDES DA CASA DE MÁQUINAS
FORNECIMENTO, APLICAÇÃO E LIXAMENTO</t>
  </si>
  <si>
    <t>PINTURA COM TINTA LÁTEX ACRÍLICA
SUPERLAVÁVEL
EM PAREDES
DUAS DEMÃOS
APLICAÇÃO: REVITALIZAÇÃO DA PINTURA DAS PAREDES DA CASA DE MÁQUINAS
FORNECIMENTO E APLICAÇÃO MANUAL</t>
  </si>
  <si>
    <t>PINTURA EPÓXI
AUTONIVELANTE SOBRE CONTRAPISO
ESP.: 3,00mm
COR CINZA
INCLUSIVE RODAPÉ DE 30cm
APLICAÇÃO: REVITALIZAÇÃO DA PINTURA DO PISO DA CASA DE MÁQUINA
REF.: NS BRAZIL OU EQUIVALENTE TÉCNICO
FORNECIMENTO E INSTALAÇÃO</t>
  </si>
  <si>
    <t>MASSA LÁTEX PVA
EM TETO
UMA DEMÃO
APLICAÇÃO: EMASSAMENTO DO FORRO DE GESSO
FORNECIMENTO, APLICAÇÃO E LIXAMENTO</t>
  </si>
  <si>
    <t>PINTURA COM TINTA LÁTEX PVA
EM TETO
DUAS DEMÃOS
APLICAÇÃO: PINTURA DO FORRO DE GESSO
FORNECIMENTO E APLICAÇÃO MANUAL</t>
  </si>
  <si>
    <t>FUNDO PREPARADOR
PRIMER A BASE DE EPÓXI
PARA ESTRUTURA METÁLICA
UMA DEMÃO
ESP.: 25 MICRA
APLICAÇÃO: PINTURA DA CHAPA METÁLICO NA TOMADA DE AR EXTERNO NA COBERTURA
FORNECIMENTO E APLICAÇÃO</t>
  </si>
  <si>
    <t>PINTURA COM TINTA AUTOMOTIVA
ACABAMENTO: BRILHANTE
COR: CINZA
PULVERIZADA SOBRE SUPERFÍCIES METÁLICAS
DUAS DEMÃOS
APLICAÇÃO: PINTURA DA CHAPA METÁLICO NA TOMADA DE AR EXTERNO NA COBERTURA
FORNECIMENTO E APLICAÇÃO</t>
  </si>
  <si>
    <t>ELETRODUTO FLEXÍVEL CORRUGADO EM PVC DE Ø3/4''.
COM ACESSÓRIOS E CONEXÕES.
FORNECIMENTO E INSTALAÇÃO.</t>
  </si>
  <si>
    <t>ELETRODUTO FLEXÍVEL CORRUGADO EM PVC DE Ø1''.
COM ACESSÓRIOS E CONEXÕES.
FORNECIMENTO E INSTALAÇÃO.</t>
  </si>
  <si>
    <t>08.01.04</t>
  </si>
  <si>
    <t>LUMINÁRIA CIRCULAR
DE EMBUTIR
EM LED
POT.: 24W
FLUXO LUMINOSO 2.200 IM
EFICÁCIA LUMINOSA 2000IM/W
EMISSÃO DE LUZ NA COR BRANCO FRIO 6000K
IRC&gt;80
ARO EM ALUMÍNIO INJETADO
REF.: MOD.: TONDO, FAB.: INTRAL OU EQUIVALENTE TÉCNICO
FORNECIMENTO E INSTALAÇÃO</t>
  </si>
  <si>
    <t>und</t>
  </si>
  <si>
    <t>SERVIÇOS DE DIVISÓRIAS</t>
  </si>
  <si>
    <t>DIVISÓRIAS</t>
  </si>
  <si>
    <t>PORTAS</t>
  </si>
  <si>
    <t>13.01</t>
  </si>
  <si>
    <t>13.01.01</t>
  </si>
  <si>
    <t>13.01.02</t>
  </si>
  <si>
    <t>13.01.03</t>
  </si>
  <si>
    <t>13.02</t>
  </si>
  <si>
    <t>13.02.01</t>
  </si>
  <si>
    <t>13.03</t>
  </si>
  <si>
    <t>13.03.01</t>
  </si>
  <si>
    <t>13.03.02</t>
  </si>
  <si>
    <t>12.01.04</t>
  </si>
  <si>
    <t>12.02.02</t>
  </si>
  <si>
    <t>CUSTO TOTAL</t>
  </si>
  <si>
    <t>PREÇO TOTAL (COM BDI)</t>
  </si>
  <si>
    <t>BDI ADOTADO</t>
  </si>
  <si>
    <t>01.01.03</t>
  </si>
  <si>
    <t xml:space="preserve">LOCACAO DE CONTAINER 2,30 X 4,30 M, ALT. 2,50 M, PARA SANITARIO, COM 3 BACIAS, 4 CHUVEIROS, 1 LAVATORIO E 1 MICTORIO   </t>
  </si>
  <si>
    <t>MÊS</t>
  </si>
  <si>
    <t xml:space="preserve">LOCACAO DE CONTAINER 2,30  X  6,00 M, ALT. 2,50 M, COM 1 SANITARIO, PARA ESCRITORIO, COMPLETO, SEM DIVISORIAS INTERNAS         </t>
  </si>
  <si>
    <t>01.01.04</t>
  </si>
  <si>
    <t>01.01.05</t>
  </si>
  <si>
    <t xml:space="preserve">LOCACAO DE CONTAINER ALMOXARIFADO, DE *2,40* X *6,00* M, PADRAO SIMPLES, SEM REVESTIMENTO E SEM DIVISORIAS INTERNOS E SEM SANITARIO, PARA USO EM CANTEIRO DE OBRAS    </t>
  </si>
  <si>
    <t xml:space="preserve">LAMBRI - PALÁCIO PLANALTO
LAMBRIS PISO/TETO, CONFECCIONADOS EM PLACAS DE AGLOMERADO DE 15 MM, COM ACABAMENTOS EM LAMINADO FREIJÓ, 
OS PAINÉIS SÃO MODULADOS COM SISTEMA DE FIXAÇÃO EM TARUGOS DE MADEIRA, DO TIPO ENGATE NA PARTE SUPERIOR (RODATETOS) E INFERIOR (RODAPÉS) EM MADEIRA MACIÇA LAMINARIA.
O ISOLAMENTO ACÚSTICO DEVERÁ SER EXECUTADO COM LAMBRIS RECHEADOS COM MIOLO EM LÃ DE DE VIDRO 20 MM 70 KG/M3, FIXADAS ENTRE AS DIVISÓRIAS E OS LAMBRIS, INCLUINDO A FAIXA DOS RODAPÉS E O ACABAMENTO SUPERIOR JUNTO AO TETO E BORRACHA PARA ISOLAMENTO COLOCADAS NAS PORTAS
.
</t>
  </si>
  <si>
    <t>PAREDE DE GESSO ACARTONADO COM MONTANTES DE 48/35MM PARA PAREDES DE 7,5CM DE ESPESSURA, INCLUSIVE ISOLAMENTO ACÚSTICO COM LÃ DE VIDRO ESPESSURA MÍNIMA DE 40MM.</t>
  </si>
  <si>
    <t>PAINEIS DE VIDRO TEMPERADO 8MM, FUMÊ, PARA O PALÁCIO DO PLANALTO INCLUINDO OS ELEMENTOS DE MONTAGEM.</t>
  </si>
  <si>
    <t>DIVISÓRIA CEGA FREIJÓ PARA O PALÁCIO DO PLANALTO INCLUINDO OS ELEMENTOS DE MONTAGEM.</t>
  </si>
  <si>
    <t>PORTA PARA DIVISÓRIA DO PALÁCIO, INCLUINDO ELEMENTOS DE MONTAGEM, 90X240CM</t>
  </si>
  <si>
    <t>PORTA DE VIDRO TEMPERADO, FUMÊ, 8 MM, 90X240CM</t>
  </si>
  <si>
    <t>Empresa</t>
  </si>
  <si>
    <t>Responsável Técnico / Diretor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</si>
</sst>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3" formatCode="_-* #,##0.00_-;\-* #,##0.00_-;_-* &quot;-&quot;??_-;_-@_-"/>
    <numFmt numFmtId="164" formatCode="_-&quot;R$&quot;\ * #,##0.00_-;\-&quot;R$&quot;\ * #,##0.00_-;_-&quot;R$&quot;\ * &quot;-&quot;??_-;_-@_-"/>
    <numFmt numFmtId="165" formatCode="#,##0.00\ ;\-#,##0.00\ ;&quot; -&quot;#\ ;@\ "/>
    <numFmt numFmtId="166" formatCode="&quot; R$ &quot;#,##0.00\ ;&quot; R$ (&quot;#,##0.00\);&quot; R$ -&quot;#\ ;@\ "/>
    <numFmt numFmtId="167" formatCode="_-* #,##0.00_-;\-* #,##0.00_-;_-* \-??_-;_-@_-"/>
    <numFmt numFmtId="168" formatCode="00"/>
    <numFmt numFmtId="169" formatCode="&quot;R$ &quot;#,##0_);[Red]\(&quot;R$ &quot;#,##0\)"/>
    <numFmt numFmtId="170" formatCode="_-&quot;R$ &quot;* #,##0.00_-;&quot;-R$ &quot;* #,##0.00_-;_-&quot;R$ &quot;* \-??_-;_-@_-"/>
    <numFmt numFmtId="171" formatCode="&quot;R$ &quot;#,##0_);&quot;(R$ &quot;#,##0\)"/>
    <numFmt numFmtId="172" formatCode="0.000%"/>
  </numFmts>
  <fonts count="28" x14ac:knownFonts="1">
    <font>
      <sz val="10"/>
      <name val="Arial"/>
      <family val="2"/>
    </font>
    <font>
      <sz val="11"/>
      <color theme="1"/>
      <name val="Calibri"/>
      <family val="2"/>
      <scheme val="minor"/>
    </font>
    <font>
      <sz val="11"/>
      <color indexed="8"/>
      <name val="Calibri"/>
      <family val="2"/>
    </font>
    <font>
      <sz val="11"/>
      <color indexed="8"/>
      <name val="Calibri"/>
      <family val="2"/>
    </font>
    <font>
      <sz val="11"/>
      <color indexed="8"/>
      <name val="Calibri"/>
      <family val="2"/>
    </font>
    <font>
      <b/>
      <sz val="18"/>
      <color indexed="62"/>
      <name val="Cambria"/>
      <family val="2"/>
    </font>
    <font>
      <b/>
      <sz val="15"/>
      <color indexed="62"/>
      <name val="Calibri"/>
      <family val="2"/>
    </font>
    <font>
      <b/>
      <sz val="18"/>
      <color indexed="56"/>
      <name val="Cambria"/>
      <family val="2"/>
    </font>
    <font>
      <b/>
      <sz val="15"/>
      <color indexed="56"/>
      <name val="Calibri"/>
      <family val="2"/>
    </font>
    <font>
      <b/>
      <sz val="10"/>
      <name val="Arial"/>
      <family val="2"/>
    </font>
    <font>
      <sz val="9"/>
      <name val="Arial"/>
      <family val="2"/>
    </font>
    <font>
      <sz val="8"/>
      <name val="Arial"/>
      <family val="2"/>
    </font>
    <font>
      <b/>
      <sz val="9"/>
      <name val="Arial"/>
      <family val="2"/>
    </font>
    <font>
      <sz val="10"/>
      <name val="Arial"/>
      <family val="2"/>
    </font>
    <font>
      <sz val="10"/>
      <color indexed="8"/>
      <name val="Arial"/>
      <family val="2"/>
    </font>
    <font>
      <b/>
      <sz val="16"/>
      <name val="Arial"/>
      <family val="2"/>
    </font>
    <font>
      <sz val="11"/>
      <name val="Arial"/>
      <family val="2"/>
    </font>
    <font>
      <sz val="9"/>
      <color indexed="8"/>
      <name val="Arial"/>
      <family val="2"/>
    </font>
    <font>
      <sz val="12"/>
      <color indexed="24"/>
      <name val="Arial"/>
      <family val="2"/>
    </font>
    <font>
      <sz val="10"/>
      <name val="Arial"/>
      <family val="2"/>
    </font>
    <font>
      <sz val="10"/>
      <color indexed="8"/>
      <name val="MS Sans Serif"/>
      <family val="2"/>
    </font>
    <font>
      <b/>
      <sz val="14"/>
      <name val="Arial"/>
      <family val="2"/>
    </font>
    <font>
      <sz val="14"/>
      <name val="Arial"/>
      <family val="2"/>
    </font>
    <font>
      <sz val="11"/>
      <color theme="1"/>
      <name val="Calibri"/>
      <family val="2"/>
      <scheme val="minor"/>
    </font>
    <font>
      <sz val="10"/>
      <color theme="1"/>
      <name val="Arial"/>
      <family val="2"/>
    </font>
    <font>
      <b/>
      <sz val="10"/>
      <color theme="1"/>
      <name val="Arial"/>
      <family val="2"/>
    </font>
    <font>
      <sz val="10"/>
      <color rgb="FF000000"/>
      <name val="Arial"/>
      <family val="2"/>
    </font>
    <font>
      <b/>
      <sz val="10"/>
      <color rgb="FF000000"/>
      <name val="Arial"/>
      <family val="2"/>
    </font>
  </fonts>
  <fills count="9">
    <fill>
      <patternFill patternType="none"/>
    </fill>
    <fill>
      <patternFill patternType="gray125"/>
    </fill>
    <fill>
      <patternFill patternType="solid">
        <fgColor theme="3" tint="0.59999389629810485"/>
        <bgColor indexed="31"/>
      </patternFill>
    </fill>
    <fill>
      <patternFill patternType="solid">
        <fgColor theme="3" tint="0.59999389629810485"/>
        <bgColor indexed="55"/>
      </patternFill>
    </fill>
    <fill>
      <patternFill patternType="solid">
        <fgColor theme="3" tint="0.79998168889431442"/>
        <bgColor indexed="64"/>
      </patternFill>
    </fill>
    <fill>
      <patternFill patternType="solid">
        <fgColor theme="3" tint="0.59999389629810485"/>
        <bgColor indexed="22"/>
      </patternFill>
    </fill>
    <fill>
      <patternFill patternType="solid">
        <fgColor theme="3" tint="0.79998168889431442"/>
        <bgColor indexed="22"/>
      </patternFill>
    </fill>
    <fill>
      <patternFill patternType="solid">
        <fgColor theme="3" tint="0.79998168889431442"/>
        <bgColor indexed="31"/>
      </patternFill>
    </fill>
    <fill>
      <patternFill patternType="solid">
        <fgColor rgb="FFFFFF00"/>
        <bgColor indexed="64"/>
      </patternFill>
    </fill>
  </fills>
  <borders count="56">
    <border>
      <left/>
      <right/>
      <top/>
      <bottom/>
      <diagonal/>
    </border>
    <border>
      <left/>
      <right/>
      <top/>
      <bottom style="thin">
        <color indexed="49"/>
      </bottom>
      <diagonal/>
    </border>
    <border>
      <left/>
      <right/>
      <top/>
      <bottom style="thin">
        <color indexed="62"/>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theme="3" tint="0.79998168889431442"/>
      </bottom>
      <diagonal/>
    </border>
    <border>
      <left/>
      <right style="thin">
        <color indexed="64"/>
      </right>
      <top style="thin">
        <color indexed="64"/>
      </top>
      <bottom style="thin">
        <color indexed="64"/>
      </bottom>
      <diagonal/>
    </border>
    <border>
      <left style="medium">
        <color theme="3" tint="0.79998168889431442"/>
      </left>
      <right style="medium">
        <color theme="3" tint="0.79998168889431442"/>
      </right>
      <top style="medium">
        <color theme="3" tint="0.79998168889431442"/>
      </top>
      <bottom style="medium">
        <color theme="3" tint="0.79998168889431442"/>
      </bottom>
      <diagonal/>
    </border>
    <border>
      <left style="medium">
        <color theme="3" tint="0.79998168889431442"/>
      </left>
      <right style="medium">
        <color theme="3" tint="0.79998168889431442"/>
      </right>
      <top/>
      <bottom style="medium">
        <color theme="3" tint="0.79998168889431442"/>
      </bottom>
      <diagonal/>
    </border>
    <border>
      <left style="medium">
        <color theme="3" tint="0.79998168889431442"/>
      </left>
      <right style="medium">
        <color theme="3" tint="0.79998168889431442"/>
      </right>
      <top style="thin">
        <color indexed="64"/>
      </top>
      <bottom style="medium">
        <color theme="3" tint="0.79998168889431442"/>
      </bottom>
      <diagonal/>
    </border>
    <border>
      <left style="medium">
        <color theme="3" tint="0.79998168889431442"/>
      </left>
      <right style="medium">
        <color theme="3" tint="0.79998168889431442"/>
      </right>
      <top style="medium">
        <color theme="3" tint="0.79998168889431442"/>
      </top>
      <bottom style="thin">
        <color indexed="64"/>
      </bottom>
      <diagonal/>
    </border>
    <border>
      <left style="medium">
        <color theme="3" tint="0.79998168889431442"/>
      </left>
      <right style="medium">
        <color theme="3" tint="0.79998168889431442"/>
      </right>
      <top style="medium">
        <color theme="3" tint="0.79998168889431442"/>
      </top>
      <bottom/>
      <diagonal/>
    </border>
    <border>
      <left/>
      <right style="medium">
        <color theme="3" tint="0.79998168889431442"/>
      </right>
      <top style="medium">
        <color theme="3" tint="0.79998168889431442"/>
      </top>
      <bottom style="medium">
        <color theme="3" tint="0.79998168889431442"/>
      </bottom>
      <diagonal/>
    </border>
    <border>
      <left style="medium">
        <color theme="3" tint="0.79998168889431442"/>
      </left>
      <right/>
      <top style="medium">
        <color theme="3" tint="0.79998168889431442"/>
      </top>
      <bottom style="medium">
        <color theme="3" tint="0.79998168889431442"/>
      </bottom>
      <diagonal/>
    </border>
    <border>
      <left/>
      <right/>
      <top style="thin">
        <color theme="1"/>
      </top>
      <bottom/>
      <diagonal/>
    </border>
    <border>
      <left style="medium">
        <color theme="3" tint="0.79998168889431442"/>
      </left>
      <right style="medium">
        <color theme="3" tint="0.79998168889431442"/>
      </right>
      <top style="medium">
        <color theme="3" tint="0.79998168889431442"/>
      </top>
      <bottom style="thin">
        <color theme="1"/>
      </bottom>
      <diagonal/>
    </border>
    <border>
      <left style="thin">
        <color theme="1"/>
      </left>
      <right/>
      <top style="thin">
        <color theme="1"/>
      </top>
      <bottom/>
      <diagonal/>
    </border>
    <border>
      <left/>
      <right style="thin">
        <color theme="1"/>
      </right>
      <top style="thin">
        <color theme="1"/>
      </top>
      <bottom/>
      <diagonal/>
    </border>
    <border>
      <left style="thin">
        <color theme="1"/>
      </left>
      <right/>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medium">
        <color theme="3" tint="0.79998168889431442"/>
      </left>
      <right style="medium">
        <color theme="3" tint="0.79998168889431442"/>
      </right>
      <top style="thin">
        <color theme="1"/>
      </top>
      <bottom style="medium">
        <color theme="3" tint="0.79998168889431442"/>
      </bottom>
      <diagonal/>
    </border>
    <border>
      <left style="medium">
        <color theme="3" tint="0.79998168889431442"/>
      </left>
      <right style="thin">
        <color theme="1"/>
      </right>
      <top style="thin">
        <color theme="1"/>
      </top>
      <bottom style="medium">
        <color theme="3" tint="0.79998168889431442"/>
      </bottom>
      <diagonal/>
    </border>
    <border>
      <left style="thin">
        <color theme="1"/>
      </left>
      <right style="medium">
        <color theme="3" tint="0.79998168889431442"/>
      </right>
      <top style="medium">
        <color theme="3" tint="0.79998168889431442"/>
      </top>
      <bottom style="medium">
        <color theme="3" tint="0.79998168889431442"/>
      </bottom>
      <diagonal/>
    </border>
    <border>
      <left/>
      <right style="thin">
        <color theme="1"/>
      </right>
      <top style="medium">
        <color theme="3" tint="0.79998168889431442"/>
      </top>
      <bottom style="medium">
        <color theme="3" tint="0.79998168889431442"/>
      </bottom>
      <diagonal/>
    </border>
    <border>
      <left style="thin">
        <color theme="1"/>
      </left>
      <right style="medium">
        <color theme="3" tint="0.79998168889431442"/>
      </right>
      <top/>
      <bottom style="medium">
        <color theme="3" tint="0.79998168889431442"/>
      </bottom>
      <diagonal/>
    </border>
    <border>
      <left style="thin">
        <color theme="1"/>
      </left>
      <right style="thin">
        <color indexed="64"/>
      </right>
      <top style="thin">
        <color theme="1"/>
      </top>
      <bottom style="thin">
        <color indexed="64"/>
      </bottom>
      <diagonal/>
    </border>
    <border>
      <left style="thin">
        <color indexed="64"/>
      </left>
      <right style="thin">
        <color indexed="64"/>
      </right>
      <top style="thin">
        <color theme="1"/>
      </top>
      <bottom/>
      <diagonal/>
    </border>
    <border>
      <left/>
      <right style="thin">
        <color indexed="64"/>
      </right>
      <top style="thin">
        <color theme="1"/>
      </top>
      <bottom style="thin">
        <color indexed="64"/>
      </bottom>
      <diagonal/>
    </border>
    <border>
      <left style="thin">
        <color indexed="64"/>
      </left>
      <right style="thin">
        <color indexed="64"/>
      </right>
      <top style="thin">
        <color theme="1"/>
      </top>
      <bottom style="thin">
        <color indexed="64"/>
      </bottom>
      <diagonal/>
    </border>
    <border>
      <left style="thin">
        <color indexed="64"/>
      </left>
      <right style="thin">
        <color theme="1"/>
      </right>
      <top style="thin">
        <color theme="1"/>
      </top>
      <bottom style="thin">
        <color indexed="64"/>
      </bottom>
      <diagonal/>
    </border>
    <border>
      <left style="thin">
        <color theme="1"/>
      </left>
      <right style="thin">
        <color indexed="64"/>
      </right>
      <top style="thin">
        <color indexed="64"/>
      </top>
      <bottom style="thin">
        <color indexed="64"/>
      </bottom>
      <diagonal/>
    </border>
    <border>
      <left style="thin">
        <color indexed="64"/>
      </left>
      <right style="thin">
        <color theme="1"/>
      </right>
      <top style="thin">
        <color indexed="64"/>
      </top>
      <bottom style="thin">
        <color indexed="64"/>
      </bottom>
      <diagonal/>
    </border>
    <border>
      <left style="thin">
        <color theme="1"/>
      </left>
      <right/>
      <top style="thin">
        <color indexed="64"/>
      </top>
      <bottom/>
      <diagonal/>
    </border>
    <border>
      <left/>
      <right style="thin">
        <color theme="1"/>
      </right>
      <top style="thin">
        <color indexed="64"/>
      </top>
      <bottom/>
      <diagonal/>
    </border>
    <border>
      <left style="thin">
        <color theme="1"/>
      </left>
      <right style="medium">
        <color theme="3" tint="0.79998168889431442"/>
      </right>
      <top style="thin">
        <color indexed="64"/>
      </top>
      <bottom style="medium">
        <color theme="3" tint="0.79998168889431442"/>
      </bottom>
      <diagonal/>
    </border>
    <border>
      <left style="medium">
        <color theme="3" tint="0.79998168889431442"/>
      </left>
      <right style="thin">
        <color theme="1"/>
      </right>
      <top style="thin">
        <color indexed="64"/>
      </top>
      <bottom style="medium">
        <color theme="3" tint="0.79998168889431442"/>
      </bottom>
      <diagonal/>
    </border>
    <border>
      <left style="medium">
        <color theme="3" tint="0.79998168889431442"/>
      </left>
      <right style="thin">
        <color theme="1"/>
      </right>
      <top style="medium">
        <color theme="3" tint="0.79998168889431442"/>
      </top>
      <bottom style="medium">
        <color theme="3" tint="0.79998168889431442"/>
      </bottom>
      <diagonal/>
    </border>
    <border>
      <left style="thin">
        <color theme="1"/>
      </left>
      <right style="medium">
        <color theme="3" tint="0.79998168889431442"/>
      </right>
      <top style="medium">
        <color theme="3" tint="0.79998168889431442"/>
      </top>
      <bottom style="thin">
        <color indexed="64"/>
      </bottom>
      <diagonal/>
    </border>
    <border>
      <left style="medium">
        <color theme="3" tint="0.79998168889431442"/>
      </left>
      <right style="thin">
        <color theme="1"/>
      </right>
      <top style="medium">
        <color theme="3" tint="0.79998168889431442"/>
      </top>
      <bottom style="thin">
        <color indexed="64"/>
      </bottom>
      <diagonal/>
    </border>
    <border>
      <left/>
      <right style="thin">
        <color theme="1"/>
      </right>
      <top style="medium">
        <color theme="3" tint="0.79998168889431442"/>
      </top>
      <bottom style="thin">
        <color indexed="64"/>
      </bottom>
      <diagonal/>
    </border>
    <border>
      <left style="thin">
        <color theme="1"/>
      </left>
      <right style="medium">
        <color theme="3" tint="0.79998168889431442"/>
      </right>
      <top style="medium">
        <color theme="3" tint="0.79998168889431442"/>
      </top>
      <bottom/>
      <diagonal/>
    </border>
    <border>
      <left/>
      <right style="thin">
        <color theme="1"/>
      </right>
      <top style="thin">
        <color indexed="64"/>
      </top>
      <bottom style="medium">
        <color theme="3" tint="0.79998168889431442"/>
      </bottom>
      <diagonal/>
    </border>
    <border>
      <left style="medium">
        <color theme="3" tint="0.79998168889431442"/>
      </left>
      <right style="thin">
        <color theme="1"/>
      </right>
      <top style="medium">
        <color theme="3" tint="0.79998168889431442"/>
      </top>
      <bottom/>
      <diagonal/>
    </border>
    <border>
      <left style="thin">
        <color theme="1"/>
      </left>
      <right/>
      <top/>
      <bottom style="thin">
        <color indexed="64"/>
      </bottom>
      <diagonal/>
    </border>
    <border>
      <left/>
      <right style="medium">
        <color theme="3" tint="0.79998168889431442"/>
      </right>
      <top style="thin">
        <color theme="1"/>
      </top>
      <bottom style="medium">
        <color theme="3" tint="0.79998168889431442"/>
      </bottom>
      <diagonal/>
    </border>
    <border>
      <left/>
      <right style="thin">
        <color theme="1"/>
      </right>
      <top/>
      <bottom/>
      <diagonal/>
    </border>
    <border>
      <left/>
      <right style="thin">
        <color theme="1"/>
      </right>
      <top/>
      <bottom style="medium">
        <color theme="3" tint="0.79998168889431442"/>
      </bottom>
      <diagonal/>
    </border>
    <border>
      <left/>
      <right style="thin">
        <color theme="1"/>
      </right>
      <top style="medium">
        <color theme="3" tint="0.79998168889431442"/>
      </top>
      <bottom/>
      <diagonal/>
    </border>
    <border>
      <left/>
      <right style="thin">
        <color theme="3" tint="0.79998168889431442"/>
      </right>
      <top/>
      <bottom/>
      <diagonal/>
    </border>
    <border>
      <left/>
      <right style="thin">
        <color theme="1"/>
      </right>
      <top style="thin">
        <color theme="1"/>
      </top>
      <bottom style="thin">
        <color theme="3" tint="0.59999389629810485"/>
      </bottom>
      <diagonal/>
    </border>
    <border>
      <left/>
      <right style="thin">
        <color theme="1"/>
      </right>
      <top style="thin">
        <color theme="3" tint="0.59999389629810485"/>
      </top>
      <bottom style="thin">
        <color theme="1"/>
      </bottom>
      <diagonal/>
    </border>
    <border>
      <left style="medium">
        <color indexed="64"/>
      </left>
      <right/>
      <top style="thin">
        <color theme="1"/>
      </top>
      <bottom style="thin">
        <color indexed="64"/>
      </bottom>
      <diagonal/>
    </border>
  </borders>
  <cellStyleXfs count="75">
    <xf numFmtId="0" fontId="0" fillId="0" borderId="0"/>
    <xf numFmtId="0" fontId="13" fillId="0" borderId="0"/>
    <xf numFmtId="0" fontId="13" fillId="0" borderId="0"/>
    <xf numFmtId="165" fontId="13" fillId="0" borderId="0" applyFill="0" applyBorder="0" applyAlignment="0" applyProtection="0"/>
    <xf numFmtId="169" fontId="13" fillId="0" borderId="0" applyFill="0" applyBorder="0" applyAlignment="0" applyProtection="0"/>
    <xf numFmtId="171" fontId="13" fillId="0" borderId="0" applyFill="0" applyBorder="0" applyAlignment="0" applyProtection="0"/>
    <xf numFmtId="164" fontId="23" fillId="0" borderId="0" applyFont="0" applyFill="0" applyBorder="0" applyAlignment="0" applyProtection="0"/>
    <xf numFmtId="170" fontId="13" fillId="0" borderId="0" applyFill="0" applyBorder="0" applyAlignment="0" applyProtection="0"/>
    <xf numFmtId="164" fontId="2" fillId="0" borderId="0" applyFont="0" applyFill="0" applyBorder="0" applyAlignment="0" applyProtection="0"/>
    <xf numFmtId="0" fontId="23" fillId="0" borderId="0"/>
    <xf numFmtId="0" fontId="3" fillId="0" borderId="0"/>
    <xf numFmtId="0" fontId="13" fillId="0" borderId="0"/>
    <xf numFmtId="0" fontId="23" fillId="0" borderId="0"/>
    <xf numFmtId="4" fontId="18" fillId="0" borderId="0">
      <alignment vertical="center" wrapText="1"/>
      <protection locked="0"/>
    </xf>
    <xf numFmtId="4" fontId="18" fillId="0" borderId="0">
      <alignment vertical="center" wrapText="1"/>
      <protection locked="0"/>
    </xf>
    <xf numFmtId="0" fontId="19" fillId="0" borderId="0"/>
    <xf numFmtId="0" fontId="13" fillId="0" borderId="0"/>
    <xf numFmtId="0" fontId="20" fillId="0" borderId="0"/>
    <xf numFmtId="0" fontId="13" fillId="0" borderId="0"/>
    <xf numFmtId="0" fontId="23" fillId="0" borderId="0"/>
    <xf numFmtId="0" fontId="4" fillId="0" borderId="0"/>
    <xf numFmtId="0" fontId="3" fillId="0" borderId="0"/>
    <xf numFmtId="9" fontId="13" fillId="0" borderId="0" applyFill="0" applyBorder="0" applyAlignment="0" applyProtection="0"/>
    <xf numFmtId="9" fontId="13" fillId="0" borderId="0" applyFill="0" applyBorder="0" applyAlignment="0" applyProtection="0"/>
    <xf numFmtId="9" fontId="23" fillId="0" borderId="0" applyFont="0" applyFill="0" applyBorder="0" applyAlignment="0" applyProtection="0"/>
    <xf numFmtId="9" fontId="13" fillId="0" borderId="0" applyFill="0" applyBorder="0" applyAlignment="0" applyProtection="0"/>
    <xf numFmtId="9" fontId="23" fillId="0" borderId="0" applyFont="0" applyFill="0" applyBorder="0" applyAlignment="0" applyProtection="0"/>
    <xf numFmtId="39" fontId="13" fillId="0" borderId="0" applyFill="0" applyBorder="0" applyAlignment="0" applyProtection="0"/>
    <xf numFmtId="168" fontId="13" fillId="0" borderId="0" applyFill="0" applyBorder="0" applyAlignment="0" applyProtection="0"/>
    <xf numFmtId="167" fontId="13" fillId="0" borderId="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6" fillId="0" borderId="1" applyNumberFormat="0" applyFill="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6" fillId="0" borderId="1" applyNumberFormat="0" applyFill="0" applyAlignment="0" applyProtection="0"/>
    <xf numFmtId="0" fontId="5" fillId="0" borderId="0" applyNumberFormat="0" applyFill="0" applyBorder="0" applyAlignment="0" applyProtection="0"/>
    <xf numFmtId="0" fontId="7" fillId="0" borderId="0" applyNumberFormat="0" applyFill="0" applyBorder="0" applyAlignment="0" applyProtection="0"/>
    <xf numFmtId="0" fontId="8" fillId="0" borderId="2" applyNumberFormat="0" applyFill="0" applyAlignment="0" applyProtection="0"/>
    <xf numFmtId="0" fontId="8" fillId="0" borderId="2" applyNumberFormat="0" applyFill="0" applyAlignment="0" applyProtection="0"/>
    <xf numFmtId="0" fontId="7" fillId="0" borderId="0" applyNumberFormat="0" applyFill="0" applyBorder="0" applyAlignment="0" applyProtection="0"/>
    <xf numFmtId="165" fontId="13" fillId="0" borderId="0" applyFill="0" applyBorder="0" applyAlignment="0" applyProtection="0"/>
    <xf numFmtId="167" fontId="13" fillId="0" borderId="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166" fontId="13" fillId="0" borderId="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0" fontId="1" fillId="0" borderId="0"/>
    <xf numFmtId="0" fontId="2" fillId="0" borderId="0"/>
    <xf numFmtId="0" fontId="1" fillId="0" borderId="0"/>
    <xf numFmtId="0" fontId="2" fillId="0" borderId="0"/>
    <xf numFmtId="0" fontId="2" fillId="0" borderId="0"/>
    <xf numFmtId="9"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cellStyleXfs>
  <cellXfs count="192">
    <xf numFmtId="0" fontId="0" fillId="0" borderId="0" xfId="0"/>
    <xf numFmtId="0" fontId="10" fillId="0" borderId="0" xfId="0" applyFont="1" applyAlignment="1">
      <alignment vertical="center"/>
    </xf>
    <xf numFmtId="0" fontId="10" fillId="0" borderId="0" xfId="0" applyFont="1" applyBorder="1" applyAlignment="1">
      <alignment vertical="center"/>
    </xf>
    <xf numFmtId="0" fontId="10" fillId="0" borderId="0" xfId="0" applyFont="1" applyBorder="1" applyAlignment="1">
      <alignment horizontal="center" vertical="center"/>
    </xf>
    <xf numFmtId="0" fontId="0" fillId="0" borderId="0" xfId="0" applyAlignment="1">
      <alignment vertical="center"/>
    </xf>
    <xf numFmtId="49" fontId="10" fillId="0" borderId="0" xfId="0" applyNumberFormat="1" applyFont="1" applyBorder="1" applyAlignment="1">
      <alignment horizontal="center" vertical="center"/>
    </xf>
    <xf numFmtId="4" fontId="12" fillId="0" borderId="0" xfId="0" applyNumberFormat="1" applyFont="1" applyFill="1" applyBorder="1" applyAlignment="1">
      <alignment vertical="center"/>
    </xf>
    <xf numFmtId="4" fontId="10" fillId="0" borderId="0" xfId="0" applyNumberFormat="1" applyFont="1" applyFill="1" applyBorder="1" applyAlignment="1">
      <alignment vertical="center"/>
    </xf>
    <xf numFmtId="0" fontId="10" fillId="0" borderId="0" xfId="0" applyFont="1" applyBorder="1" applyAlignment="1">
      <alignment vertical="center" wrapText="1"/>
    </xf>
    <xf numFmtId="4" fontId="10" fillId="0" borderId="0" xfId="0" applyNumberFormat="1" applyFont="1" applyBorder="1" applyAlignment="1">
      <alignment horizontal="center" vertical="center"/>
    </xf>
    <xf numFmtId="0" fontId="10" fillId="0" borderId="0" xfId="0" applyFont="1" applyBorder="1" applyAlignment="1">
      <alignment horizontal="left" vertical="center" wrapText="1"/>
    </xf>
    <xf numFmtId="4" fontId="10" fillId="0" borderId="0" xfId="0" applyNumberFormat="1" applyFont="1" applyBorder="1" applyAlignment="1">
      <alignment vertical="center"/>
    </xf>
    <xf numFmtId="0" fontId="10" fillId="0" borderId="0" xfId="0" applyFont="1" applyFill="1" applyAlignment="1">
      <alignment vertical="center"/>
    </xf>
    <xf numFmtId="0" fontId="24" fillId="0" borderId="0" xfId="0" applyFont="1" applyFill="1" applyBorder="1" applyAlignment="1">
      <alignment horizontal="center" vertical="center"/>
    </xf>
    <xf numFmtId="49" fontId="0" fillId="0" borderId="0" xfId="0" applyNumberFormat="1" applyFont="1" applyAlignment="1">
      <alignment horizontal="center" vertical="center" wrapText="1"/>
    </xf>
    <xf numFmtId="0" fontId="0" fillId="0" borderId="0" xfId="0" applyFont="1" applyAlignment="1">
      <alignment vertical="center" wrapText="1"/>
    </xf>
    <xf numFmtId="0" fontId="0" fillId="0" borderId="0" xfId="0" applyFont="1" applyFill="1" applyBorder="1" applyAlignment="1">
      <alignment vertical="center" wrapText="1"/>
    </xf>
    <xf numFmtId="2" fontId="0" fillId="0" borderId="0" xfId="0" applyNumberFormat="1" applyFont="1" applyBorder="1" applyAlignment="1">
      <alignment horizontal="right" vertical="center" wrapText="1"/>
    </xf>
    <xf numFmtId="0" fontId="0" fillId="0" borderId="0" xfId="0" applyFont="1" applyAlignment="1">
      <alignment horizontal="center" vertical="center" wrapText="1"/>
    </xf>
    <xf numFmtId="2" fontId="0" fillId="0" borderId="0" xfId="0" applyNumberFormat="1" applyFont="1" applyAlignment="1">
      <alignment horizontal="right" vertical="center" wrapText="1"/>
    </xf>
    <xf numFmtId="4" fontId="0" fillId="0" borderId="0" xfId="0" applyNumberFormat="1" applyFont="1" applyAlignment="1">
      <alignment horizontal="center" vertical="center" wrapText="1"/>
    </xf>
    <xf numFmtId="4" fontId="0" fillId="0" borderId="0" xfId="0" applyNumberFormat="1" applyFont="1" applyBorder="1" applyAlignment="1">
      <alignment vertical="center" wrapText="1"/>
    </xf>
    <xf numFmtId="4" fontId="0" fillId="0" borderId="0" xfId="0" applyNumberFormat="1" applyFont="1" applyAlignment="1">
      <alignment vertical="center" wrapText="1"/>
    </xf>
    <xf numFmtId="4" fontId="0" fillId="0" borderId="0" xfId="0" applyNumberFormat="1" applyFont="1" applyBorder="1" applyAlignment="1">
      <alignment vertical="center"/>
    </xf>
    <xf numFmtId="0" fontId="0" fillId="0" borderId="0" xfId="0" applyFont="1" applyAlignment="1">
      <alignment vertical="center"/>
    </xf>
    <xf numFmtId="4" fontId="0" fillId="0" borderId="0" xfId="22" applyNumberFormat="1" applyFont="1" applyFill="1" applyBorder="1" applyAlignment="1">
      <alignment vertical="center"/>
    </xf>
    <xf numFmtId="4" fontId="0" fillId="0" borderId="0" xfId="0" applyNumberFormat="1" applyFont="1" applyFill="1" applyBorder="1" applyAlignment="1">
      <alignment vertical="center" wrapText="1"/>
    </xf>
    <xf numFmtId="4" fontId="0" fillId="0" borderId="0" xfId="22" applyNumberFormat="1" applyFont="1" applyBorder="1" applyAlignment="1">
      <alignment vertical="center"/>
    </xf>
    <xf numFmtId="0" fontId="12" fillId="0" borderId="0" xfId="0" applyFont="1" applyBorder="1" applyAlignment="1">
      <alignment vertical="center" wrapText="1"/>
    </xf>
    <xf numFmtId="0" fontId="12" fillId="0" borderId="0" xfId="0" applyFont="1" applyBorder="1" applyAlignment="1">
      <alignment vertical="center"/>
    </xf>
    <xf numFmtId="4" fontId="9" fillId="0" borderId="0" xfId="0" applyNumberFormat="1" applyFont="1" applyBorder="1" applyAlignment="1">
      <alignment vertical="center"/>
    </xf>
    <xf numFmtId="4" fontId="12" fillId="0" borderId="0" xfId="0" applyNumberFormat="1" applyFont="1" applyBorder="1" applyAlignment="1">
      <alignment vertical="center"/>
    </xf>
    <xf numFmtId="0" fontId="0" fillId="0" borderId="0" xfId="0" applyFont="1" applyFill="1" applyBorder="1" applyAlignment="1">
      <alignment horizontal="left" vertical="top" wrapText="1"/>
    </xf>
    <xf numFmtId="0" fontId="0" fillId="0" borderId="0" xfId="0" applyFont="1" applyBorder="1" applyAlignment="1">
      <alignment horizontal="center" vertical="center" wrapText="1"/>
    </xf>
    <xf numFmtId="0" fontId="15" fillId="3" borderId="0" xfId="0" applyFont="1" applyFill="1" applyBorder="1" applyAlignment="1">
      <alignment vertical="center"/>
    </xf>
    <xf numFmtId="4" fontId="9" fillId="3" borderId="0" xfId="0" applyNumberFormat="1" applyFont="1" applyFill="1" applyBorder="1" applyAlignment="1">
      <alignment vertical="center"/>
    </xf>
    <xf numFmtId="4" fontId="15" fillId="3" borderId="0" xfId="0" applyNumberFormat="1" applyFont="1" applyFill="1" applyBorder="1" applyAlignment="1">
      <alignment vertical="center"/>
    </xf>
    <xf numFmtId="0" fontId="17" fillId="0" borderId="0" xfId="0" applyNumberFormat="1" applyFont="1" applyFill="1" applyBorder="1" applyAlignment="1">
      <alignment horizontal="left" vertical="center" wrapText="1"/>
    </xf>
    <xf numFmtId="0" fontId="17" fillId="0" borderId="0" xfId="0" applyNumberFormat="1" applyFont="1" applyFill="1" applyBorder="1" applyAlignment="1">
      <alignment horizontal="center" vertical="center"/>
    </xf>
    <xf numFmtId="4" fontId="0" fillId="0" borderId="0" xfId="0" applyNumberFormat="1" applyFont="1" applyFill="1" applyBorder="1" applyAlignment="1">
      <alignment vertical="center"/>
    </xf>
    <xf numFmtId="4" fontId="10" fillId="0" borderId="0" xfId="60" applyNumberFormat="1" applyFont="1" applyFill="1" applyBorder="1" applyAlignment="1" applyProtection="1">
      <alignment vertical="center"/>
    </xf>
    <xf numFmtId="0" fontId="17" fillId="0" borderId="3" xfId="0" applyNumberFormat="1" applyFont="1" applyFill="1" applyBorder="1" applyAlignment="1">
      <alignment horizontal="left" vertical="center" wrapText="1"/>
    </xf>
    <xf numFmtId="0" fontId="17" fillId="0" borderId="3" xfId="0" applyNumberFormat="1" applyFont="1" applyFill="1" applyBorder="1" applyAlignment="1">
      <alignment horizontal="center" vertical="center"/>
    </xf>
    <xf numFmtId="4" fontId="0" fillId="0" borderId="3" xfId="0" applyNumberFormat="1" applyFont="1" applyFill="1" applyBorder="1" applyAlignment="1">
      <alignment vertical="center"/>
    </xf>
    <xf numFmtId="0" fontId="12" fillId="0" borderId="4" xfId="0" applyFont="1" applyBorder="1" applyAlignment="1">
      <alignment vertical="top"/>
    </xf>
    <xf numFmtId="0" fontId="12" fillId="0" borderId="4" xfId="0" applyFont="1" applyBorder="1" applyAlignment="1">
      <alignment vertical="center" wrapText="1"/>
    </xf>
    <xf numFmtId="0" fontId="12" fillId="0" borderId="4" xfId="0" applyFont="1" applyBorder="1" applyAlignment="1">
      <alignment vertical="center"/>
    </xf>
    <xf numFmtId="4" fontId="9" fillId="0" borderId="4" xfId="0" applyNumberFormat="1" applyFont="1" applyBorder="1" applyAlignment="1">
      <alignment vertical="center"/>
    </xf>
    <xf numFmtId="49" fontId="17" fillId="0" borderId="0" xfId="0" applyNumberFormat="1" applyFont="1" applyFill="1" applyBorder="1" applyAlignment="1">
      <alignment horizontal="center" vertical="center"/>
    </xf>
    <xf numFmtId="4" fontId="14" fillId="0" borderId="0" xfId="0" applyNumberFormat="1" applyFont="1" applyFill="1" applyBorder="1" applyAlignment="1">
      <alignment vertical="center"/>
    </xf>
    <xf numFmtId="4" fontId="21" fillId="4" borderId="0" xfId="60" applyNumberFormat="1" applyFont="1" applyFill="1" applyBorder="1" applyAlignment="1" applyProtection="1">
      <alignment vertical="center" wrapText="1"/>
    </xf>
    <xf numFmtId="49" fontId="0" fillId="0" borderId="0" xfId="0" applyNumberFormat="1" applyFont="1" applyBorder="1" applyAlignment="1">
      <alignment horizontal="center" vertical="center" wrapText="1"/>
    </xf>
    <xf numFmtId="4" fontId="0" fillId="0" borderId="0" xfId="0" applyNumberFormat="1" applyFont="1" applyBorder="1" applyAlignment="1">
      <alignment horizontal="center" vertical="center" wrapText="1"/>
    </xf>
    <xf numFmtId="0" fontId="0" fillId="0" borderId="0" xfId="0" applyFont="1" applyBorder="1" applyAlignment="1">
      <alignment horizontal="center" vertical="center"/>
    </xf>
    <xf numFmtId="4" fontId="10" fillId="0" borderId="0" xfId="0" applyNumberFormat="1" applyFont="1" applyBorder="1" applyAlignment="1">
      <alignment vertical="center"/>
    </xf>
    <xf numFmtId="0" fontId="10" fillId="0" borderId="0" xfId="0" applyFont="1" applyBorder="1" applyAlignment="1">
      <alignment horizontal="center" vertical="center"/>
    </xf>
    <xf numFmtId="0" fontId="27" fillId="0" borderId="0" xfId="0" applyFont="1" applyAlignment="1">
      <alignment horizontal="center" vertical="center" wrapText="1"/>
    </xf>
    <xf numFmtId="0" fontId="26" fillId="0" borderId="0" xfId="0" applyFont="1" applyAlignment="1">
      <alignment horizontal="center" vertical="center" wrapText="1"/>
    </xf>
    <xf numFmtId="0" fontId="0" fillId="0" borderId="0" xfId="0" applyAlignment="1">
      <alignment horizontal="left" vertical="top" wrapText="1"/>
    </xf>
    <xf numFmtId="0" fontId="0" fillId="0" borderId="0" xfId="0" applyFont="1" applyFill="1" applyBorder="1" applyAlignment="1">
      <alignment horizontal="left" vertical="top" wrapText="1"/>
    </xf>
    <xf numFmtId="0" fontId="0" fillId="0" borderId="0" xfId="0" applyFont="1" applyBorder="1" applyAlignment="1">
      <alignment horizontal="center" vertical="center" wrapText="1"/>
    </xf>
    <xf numFmtId="0" fontId="22" fillId="4" borderId="0" xfId="0" applyFont="1" applyFill="1" applyBorder="1" applyAlignment="1">
      <alignment vertical="center" wrapText="1"/>
    </xf>
    <xf numFmtId="10" fontId="22" fillId="4" borderId="0" xfId="60" applyNumberFormat="1" applyFont="1" applyFill="1" applyBorder="1" applyAlignment="1" applyProtection="1">
      <alignment vertical="center" wrapText="1"/>
    </xf>
    <xf numFmtId="4" fontId="9" fillId="0" borderId="0" xfId="60" applyNumberFormat="1" applyFont="1" applyFill="1" applyBorder="1" applyAlignment="1" applyProtection="1">
      <alignment horizontal="center" vertical="center" wrapText="1"/>
    </xf>
    <xf numFmtId="0" fontId="12" fillId="0" borderId="3" xfId="0" applyFont="1" applyBorder="1" applyAlignment="1">
      <alignment vertical="center"/>
    </xf>
    <xf numFmtId="4" fontId="9" fillId="0" borderId="3" xfId="0" applyNumberFormat="1" applyFont="1" applyBorder="1" applyAlignment="1">
      <alignment vertical="center"/>
    </xf>
    <xf numFmtId="4" fontId="12" fillId="0" borderId="3" xfId="0" applyNumberFormat="1" applyFont="1" applyBorder="1" applyAlignment="1">
      <alignment vertical="center"/>
    </xf>
    <xf numFmtId="0" fontId="25" fillId="7" borderId="9" xfId="0" applyFont="1" applyFill="1" applyBorder="1" applyAlignment="1">
      <alignment vertical="center" wrapText="1"/>
    </xf>
    <xf numFmtId="4" fontId="25" fillId="7" borderId="9" xfId="0" applyNumberFormat="1" applyFont="1" applyFill="1" applyBorder="1" applyAlignment="1">
      <alignment horizontal="right" vertical="center" wrapText="1"/>
    </xf>
    <xf numFmtId="49" fontId="0" fillId="0" borderId="9" xfId="0" applyNumberFormat="1" applyFont="1" applyFill="1" applyBorder="1" applyAlignment="1">
      <alignment horizontal="left" vertical="center" wrapText="1"/>
    </xf>
    <xf numFmtId="49" fontId="0" fillId="0" borderId="9" xfId="0" applyNumberFormat="1" applyFont="1" applyFill="1" applyBorder="1" applyAlignment="1">
      <alignment horizontal="center" vertical="center" wrapText="1"/>
    </xf>
    <xf numFmtId="4" fontId="14" fillId="0" borderId="9" xfId="0" applyNumberFormat="1" applyFont="1" applyFill="1" applyBorder="1" applyAlignment="1">
      <alignment horizontal="right" vertical="center" wrapText="1"/>
    </xf>
    <xf numFmtId="4" fontId="9" fillId="0" borderId="9" xfId="0" applyNumberFormat="1" applyFont="1" applyFill="1" applyBorder="1" applyAlignment="1">
      <alignment horizontal="right" vertical="center" wrapText="1"/>
    </xf>
    <xf numFmtId="0" fontId="24" fillId="7" borderId="9" xfId="0" applyFont="1" applyFill="1" applyBorder="1" applyAlignment="1">
      <alignment vertical="center" wrapText="1"/>
    </xf>
    <xf numFmtId="49" fontId="0" fillId="0" borderId="9" xfId="0" applyNumberFormat="1" applyBorder="1" applyAlignment="1">
      <alignment horizontal="left" vertical="center" wrapText="1"/>
    </xf>
    <xf numFmtId="49" fontId="0" fillId="0" borderId="9" xfId="0" applyNumberFormat="1" applyBorder="1" applyAlignment="1">
      <alignment horizontal="center" vertical="center" wrapText="1"/>
    </xf>
    <xf numFmtId="0" fontId="25" fillId="2" borderId="9" xfId="0" applyFont="1" applyFill="1" applyBorder="1" applyAlignment="1">
      <alignment vertical="center" wrapText="1"/>
    </xf>
    <xf numFmtId="4" fontId="25" fillId="2" borderId="9" xfId="0" applyNumberFormat="1" applyFont="1" applyFill="1" applyBorder="1" applyAlignment="1">
      <alignment horizontal="right" vertical="center" wrapText="1"/>
    </xf>
    <xf numFmtId="0" fontId="16" fillId="0" borderId="9" xfId="0" applyFont="1" applyBorder="1" applyAlignment="1">
      <alignment vertical="top" wrapText="1"/>
    </xf>
    <xf numFmtId="0" fontId="16" fillId="0" borderId="9" xfId="0" applyFont="1" applyFill="1" applyBorder="1" applyAlignment="1">
      <alignment vertical="top" wrapText="1"/>
    </xf>
    <xf numFmtId="0" fontId="9" fillId="7" borderId="9" xfId="0" applyFont="1" applyFill="1" applyBorder="1" applyAlignment="1">
      <alignment vertical="center" wrapText="1"/>
    </xf>
    <xf numFmtId="0" fontId="9" fillId="2" borderId="11" xfId="0" applyFont="1" applyFill="1" applyBorder="1" applyAlignment="1">
      <alignment vertical="center" wrapText="1"/>
    </xf>
    <xf numFmtId="4" fontId="9" fillId="2" borderId="11" xfId="0" applyNumberFormat="1" applyFont="1" applyFill="1" applyBorder="1" applyAlignment="1">
      <alignment horizontal="right" vertical="center" wrapText="1"/>
    </xf>
    <xf numFmtId="49" fontId="0" fillId="0" borderId="12" xfId="0" applyNumberFormat="1" applyFont="1" applyFill="1" applyBorder="1" applyAlignment="1">
      <alignment horizontal="left" vertical="center" wrapText="1"/>
    </xf>
    <xf numFmtId="49" fontId="0" fillId="0" borderId="12" xfId="0" applyNumberFormat="1" applyFont="1" applyFill="1" applyBorder="1" applyAlignment="1">
      <alignment horizontal="center" vertical="center" wrapText="1"/>
    </xf>
    <xf numFmtId="4" fontId="14" fillId="0" borderId="12" xfId="0" applyNumberFormat="1" applyFont="1" applyFill="1" applyBorder="1" applyAlignment="1">
      <alignment horizontal="right" vertical="center" wrapText="1"/>
    </xf>
    <xf numFmtId="4" fontId="9" fillId="0" borderId="12" xfId="0" applyNumberFormat="1" applyFont="1" applyFill="1" applyBorder="1" applyAlignment="1">
      <alignment horizontal="right" vertical="center" wrapText="1"/>
    </xf>
    <xf numFmtId="49" fontId="0" fillId="0" borderId="12" xfId="0" applyNumberFormat="1" applyBorder="1" applyAlignment="1">
      <alignment horizontal="left" vertical="center" wrapText="1"/>
    </xf>
    <xf numFmtId="49" fontId="0" fillId="0" borderId="12" xfId="0" applyNumberFormat="1" applyBorder="1" applyAlignment="1">
      <alignment horizontal="center" vertical="center" wrapText="1"/>
    </xf>
    <xf numFmtId="0" fontId="25" fillId="7" borderId="15" xfId="0" applyFont="1" applyFill="1" applyBorder="1" applyAlignment="1">
      <alignment vertical="center" wrapText="1"/>
    </xf>
    <xf numFmtId="4" fontId="25" fillId="7" borderId="14" xfId="0" applyNumberFormat="1" applyFont="1" applyFill="1" applyBorder="1" applyAlignment="1">
      <alignment horizontal="right" vertical="center" wrapText="1"/>
    </xf>
    <xf numFmtId="49" fontId="0" fillId="0" borderId="13" xfId="0" applyNumberFormat="1" applyFont="1" applyFill="1" applyBorder="1" applyAlignment="1">
      <alignment horizontal="center" vertical="center" wrapText="1"/>
    </xf>
    <xf numFmtId="49" fontId="0" fillId="0" borderId="10" xfId="0" applyNumberFormat="1" applyFont="1" applyFill="1" applyBorder="1" applyAlignment="1">
      <alignment horizontal="center" vertical="center" wrapText="1"/>
    </xf>
    <xf numFmtId="0" fontId="25" fillId="7" borderId="0" xfId="0" applyFont="1" applyFill="1" applyBorder="1" applyAlignment="1">
      <alignment vertical="center" wrapText="1"/>
    </xf>
    <xf numFmtId="49" fontId="0" fillId="0" borderId="13" xfId="0" applyNumberFormat="1" applyFont="1" applyFill="1" applyBorder="1" applyAlignment="1">
      <alignment horizontal="left" vertical="center" wrapText="1"/>
    </xf>
    <xf numFmtId="4" fontId="14" fillId="0" borderId="13" xfId="0" applyNumberFormat="1" applyFont="1" applyFill="1" applyBorder="1" applyAlignment="1">
      <alignment horizontal="right" vertical="center" wrapText="1"/>
    </xf>
    <xf numFmtId="0" fontId="9" fillId="2" borderId="10" xfId="0" applyFont="1" applyFill="1" applyBorder="1" applyAlignment="1">
      <alignment vertical="center" wrapText="1"/>
    </xf>
    <xf numFmtId="4" fontId="9" fillId="2" borderId="10" xfId="0" applyNumberFormat="1" applyFont="1" applyFill="1" applyBorder="1" applyAlignment="1">
      <alignment horizontal="right" vertical="center" wrapText="1"/>
    </xf>
    <xf numFmtId="0" fontId="12" fillId="0" borderId="0" xfId="0" applyFont="1" applyBorder="1" applyAlignment="1">
      <alignment vertical="top"/>
    </xf>
    <xf numFmtId="172" fontId="9" fillId="2" borderId="0" xfId="0" applyNumberFormat="1" applyFont="1" applyFill="1" applyBorder="1" applyAlignment="1">
      <alignment vertical="center" wrapText="1"/>
    </xf>
    <xf numFmtId="4" fontId="9" fillId="0" borderId="0" xfId="60" applyNumberFormat="1" applyFont="1" applyFill="1" applyBorder="1" applyAlignment="1" applyProtection="1">
      <alignment vertical="center" wrapText="1"/>
    </xf>
    <xf numFmtId="4" fontId="9" fillId="0" borderId="5" xfId="60" applyNumberFormat="1" applyFont="1" applyFill="1" applyBorder="1" applyAlignment="1" applyProtection="1">
      <alignment horizontal="center" vertical="center" wrapText="1"/>
    </xf>
    <xf numFmtId="49" fontId="0" fillId="0" borderId="10" xfId="0" applyNumberFormat="1" applyFont="1" applyFill="1" applyBorder="1" applyAlignment="1">
      <alignment horizontal="left" vertical="center" wrapText="1"/>
    </xf>
    <xf numFmtId="49" fontId="0" fillId="0" borderId="17" xfId="0" applyNumberFormat="1" applyFont="1" applyFill="1" applyBorder="1" applyAlignment="1">
      <alignment horizontal="left" vertical="center" wrapText="1"/>
    </xf>
    <xf numFmtId="4" fontId="9" fillId="0" borderId="13" xfId="0" applyNumberFormat="1" applyFont="1" applyFill="1" applyBorder="1" applyAlignment="1">
      <alignment horizontal="right" vertical="center" wrapText="1"/>
    </xf>
    <xf numFmtId="49" fontId="17" fillId="0" borderId="18" xfId="0" applyNumberFormat="1" applyFont="1" applyFill="1" applyBorder="1" applyAlignment="1">
      <alignment horizontal="center" vertical="top"/>
    </xf>
    <xf numFmtId="0" fontId="17" fillId="0" borderId="16" xfId="0" applyNumberFormat="1" applyFont="1" applyFill="1" applyBorder="1" applyAlignment="1">
      <alignment horizontal="left" vertical="center" wrapText="1"/>
    </xf>
    <xf numFmtId="0" fontId="17" fillId="0" borderId="16" xfId="0" applyNumberFormat="1" applyFont="1" applyFill="1" applyBorder="1" applyAlignment="1">
      <alignment horizontal="center" vertical="center"/>
    </xf>
    <xf numFmtId="4" fontId="0" fillId="0" borderId="16" xfId="0" applyNumberFormat="1" applyFont="1" applyFill="1" applyBorder="1" applyAlignment="1">
      <alignment vertical="center"/>
    </xf>
    <xf numFmtId="4" fontId="10" fillId="0" borderId="16" xfId="0" applyNumberFormat="1" applyFont="1" applyFill="1" applyBorder="1" applyAlignment="1">
      <alignment vertical="center"/>
    </xf>
    <xf numFmtId="49" fontId="17" fillId="0" borderId="20" xfId="0" applyNumberFormat="1" applyFont="1" applyFill="1" applyBorder="1" applyAlignment="1">
      <alignment horizontal="center" vertical="top"/>
    </xf>
    <xf numFmtId="0" fontId="12" fillId="0" borderId="21" xfId="0" applyFont="1" applyBorder="1" applyAlignment="1">
      <alignment vertical="top"/>
    </xf>
    <xf numFmtId="0" fontId="12" fillId="0" borderId="22" xfId="0" applyFont="1" applyBorder="1" applyAlignment="1">
      <alignment vertical="center" wrapText="1"/>
    </xf>
    <xf numFmtId="0" fontId="12" fillId="0" borderId="22" xfId="0" applyFont="1" applyBorder="1" applyAlignment="1">
      <alignment vertical="center"/>
    </xf>
    <xf numFmtId="4" fontId="9" fillId="0" borderId="22" xfId="0" applyNumberFormat="1" applyFont="1" applyBorder="1" applyAlignment="1">
      <alignment vertical="center"/>
    </xf>
    <xf numFmtId="4" fontId="12" fillId="0" borderId="22" xfId="0" applyNumberFormat="1" applyFont="1" applyBorder="1" applyAlignment="1">
      <alignment vertical="center"/>
    </xf>
    <xf numFmtId="4" fontId="9" fillId="0" borderId="27" xfId="60" applyNumberFormat="1" applyFont="1" applyFill="1" applyBorder="1" applyAlignment="1" applyProtection="1">
      <alignment vertical="center" wrapText="1"/>
    </xf>
    <xf numFmtId="0" fontId="12" fillId="0" borderId="36" xfId="0" applyFont="1" applyBorder="1" applyAlignment="1">
      <alignment vertical="center"/>
    </xf>
    <xf numFmtId="4" fontId="12" fillId="0" borderId="37" xfId="0" applyNumberFormat="1" applyFont="1" applyBorder="1" applyAlignment="1">
      <alignment vertical="center"/>
    </xf>
    <xf numFmtId="49" fontId="9" fillId="5" borderId="38" xfId="0" applyNumberFormat="1" applyFont="1" applyFill="1" applyBorder="1" applyAlignment="1">
      <alignment horizontal="center" vertical="top" wrapText="1"/>
    </xf>
    <xf numFmtId="172" fontId="9" fillId="2" borderId="39" xfId="0" applyNumberFormat="1" applyFont="1" applyFill="1" applyBorder="1" applyAlignment="1">
      <alignment vertical="center" wrapText="1"/>
    </xf>
    <xf numFmtId="49" fontId="25" fillId="6" borderId="26" xfId="0" applyNumberFormat="1" applyFont="1" applyFill="1" applyBorder="1" applyAlignment="1">
      <alignment horizontal="center" vertical="top" wrapText="1"/>
    </xf>
    <xf numFmtId="172" fontId="25" fillId="7" borderId="40" xfId="0" applyNumberFormat="1" applyFont="1" applyFill="1" applyBorder="1" applyAlignment="1">
      <alignment vertical="center" wrapText="1"/>
    </xf>
    <xf numFmtId="49" fontId="0" fillId="0" borderId="26" xfId="0" applyNumberFormat="1" applyFont="1" applyFill="1" applyBorder="1" applyAlignment="1">
      <alignment horizontal="center" vertical="top" wrapText="1"/>
    </xf>
    <xf numFmtId="4" fontId="9" fillId="0" borderId="40" xfId="0" applyNumberFormat="1" applyFont="1" applyFill="1" applyBorder="1" applyAlignment="1">
      <alignment horizontal="right" vertical="center" wrapText="1"/>
    </xf>
    <xf numFmtId="49" fontId="24" fillId="6" borderId="26" xfId="0" applyNumberFormat="1" applyFont="1" applyFill="1" applyBorder="1" applyAlignment="1">
      <alignment horizontal="center" vertical="top" wrapText="1"/>
    </xf>
    <xf numFmtId="49" fontId="0" fillId="0" borderId="41" xfId="0" applyNumberFormat="1" applyFont="1" applyFill="1" applyBorder="1" applyAlignment="1">
      <alignment horizontal="center" vertical="top" wrapText="1"/>
    </xf>
    <xf numFmtId="4" fontId="9" fillId="0" borderId="42" xfId="0" applyNumberFormat="1" applyFont="1" applyFill="1" applyBorder="1" applyAlignment="1">
      <alignment horizontal="right" vertical="center" wrapText="1"/>
    </xf>
    <xf numFmtId="0" fontId="12" fillId="0" borderId="20" xfId="0" applyFont="1" applyBorder="1" applyAlignment="1">
      <alignment vertical="top"/>
    </xf>
    <xf numFmtId="4" fontId="12" fillId="0" borderId="43" xfId="0" applyNumberFormat="1" applyFont="1" applyBorder="1" applyAlignment="1">
      <alignment vertical="center"/>
    </xf>
    <xf numFmtId="49" fontId="0" fillId="0" borderId="44" xfId="0" applyNumberFormat="1" applyFont="1" applyFill="1" applyBorder="1" applyAlignment="1">
      <alignment horizontal="center" vertical="top" wrapText="1"/>
    </xf>
    <xf numFmtId="49" fontId="17" fillId="0" borderId="36" xfId="0" applyNumberFormat="1" applyFont="1" applyFill="1" applyBorder="1" applyAlignment="1">
      <alignment horizontal="center" vertical="top"/>
    </xf>
    <xf numFmtId="4" fontId="10" fillId="0" borderId="45" xfId="60" applyNumberFormat="1" applyFont="1" applyFill="1" applyBorder="1" applyAlignment="1" applyProtection="1">
      <alignment vertical="center"/>
    </xf>
    <xf numFmtId="0" fontId="12" fillId="0" borderId="47" xfId="0" applyFont="1" applyBorder="1" applyAlignment="1">
      <alignment vertical="top"/>
    </xf>
    <xf numFmtId="49" fontId="9" fillId="5" borderId="28" xfId="0" applyNumberFormat="1" applyFont="1" applyFill="1" applyBorder="1" applyAlignment="1">
      <alignment horizontal="center" vertical="top" wrapText="1"/>
    </xf>
    <xf numFmtId="4" fontId="9" fillId="0" borderId="47" xfId="0" applyNumberFormat="1" applyFont="1" applyFill="1" applyBorder="1" applyAlignment="1">
      <alignment vertical="center" wrapText="1"/>
    </xf>
    <xf numFmtId="49" fontId="25" fillId="5" borderId="26" xfId="0" applyNumberFormat="1" applyFont="1" applyFill="1" applyBorder="1" applyAlignment="1">
      <alignment horizontal="center" vertical="top" wrapText="1"/>
    </xf>
    <xf numFmtId="172" fontId="25" fillId="2" borderId="40" xfId="0" applyNumberFormat="1" applyFont="1" applyFill="1" applyBorder="1" applyAlignment="1">
      <alignment vertical="center" wrapText="1"/>
    </xf>
    <xf numFmtId="4" fontId="9" fillId="0" borderId="46" xfId="0" applyNumberFormat="1" applyFont="1" applyFill="1" applyBorder="1" applyAlignment="1">
      <alignment horizontal="right" vertical="center" wrapText="1"/>
    </xf>
    <xf numFmtId="49" fontId="25" fillId="6" borderId="28" xfId="0" applyNumberFormat="1" applyFont="1" applyFill="1" applyBorder="1" applyAlignment="1">
      <alignment horizontal="center" vertical="top" wrapText="1"/>
    </xf>
    <xf numFmtId="0" fontId="25" fillId="7" borderId="10" xfId="0" applyFont="1" applyFill="1" applyBorder="1" applyAlignment="1">
      <alignment vertical="center" wrapText="1"/>
    </xf>
    <xf numFmtId="49" fontId="9" fillId="5" borderId="16" xfId="0" applyNumberFormat="1" applyFont="1" applyFill="1" applyBorder="1" applyAlignment="1">
      <alignment horizontal="center" vertical="top" wrapText="1"/>
    </xf>
    <xf numFmtId="0" fontId="9" fillId="2" borderId="16" xfId="0" applyFont="1" applyFill="1" applyBorder="1" applyAlignment="1">
      <alignment vertical="center" wrapText="1"/>
    </xf>
    <xf numFmtId="0" fontId="9" fillId="2" borderId="48" xfId="0" applyFont="1" applyFill="1" applyBorder="1" applyAlignment="1">
      <alignment vertical="center" wrapText="1"/>
    </xf>
    <xf numFmtId="4" fontId="9" fillId="2" borderId="24" xfId="0" applyNumberFormat="1" applyFont="1" applyFill="1" applyBorder="1" applyAlignment="1">
      <alignment horizontal="right" vertical="center" wrapText="1"/>
    </xf>
    <xf numFmtId="0" fontId="9" fillId="2" borderId="24" xfId="0" applyFont="1" applyFill="1" applyBorder="1" applyAlignment="1">
      <alignment vertical="center" wrapText="1"/>
    </xf>
    <xf numFmtId="172" fontId="9" fillId="2" borderId="25" xfId="0" applyNumberFormat="1" applyFont="1" applyFill="1" applyBorder="1" applyAlignment="1">
      <alignment vertical="center" wrapText="1"/>
    </xf>
    <xf numFmtId="0" fontId="21" fillId="4" borderId="22" xfId="0" applyFont="1" applyFill="1" applyBorder="1" applyAlignment="1">
      <alignment vertical="center" wrapText="1"/>
    </xf>
    <xf numFmtId="4" fontId="21" fillId="4" borderId="23" xfId="60" applyNumberFormat="1" applyFont="1" applyFill="1" applyBorder="1" applyAlignment="1" applyProtection="1">
      <alignment vertical="center" wrapText="1"/>
    </xf>
    <xf numFmtId="0" fontId="21" fillId="4" borderId="16" xfId="0" applyFont="1" applyFill="1" applyBorder="1" applyAlignment="1">
      <alignment vertical="center" wrapText="1"/>
    </xf>
    <xf numFmtId="4" fontId="21" fillId="4" borderId="19" xfId="60" applyNumberFormat="1" applyFont="1" applyFill="1" applyBorder="1" applyAlignment="1" applyProtection="1">
      <alignment vertical="center" wrapText="1"/>
    </xf>
    <xf numFmtId="172" fontId="9" fillId="0" borderId="0" xfId="0" applyNumberFormat="1" applyFont="1" applyFill="1" applyBorder="1" applyAlignment="1">
      <alignment vertical="center" wrapText="1"/>
    </xf>
    <xf numFmtId="0" fontId="16" fillId="0" borderId="12" xfId="0" applyFont="1" applyFill="1" applyBorder="1" applyAlignment="1">
      <alignment vertical="top" wrapText="1"/>
    </xf>
    <xf numFmtId="49" fontId="24" fillId="0" borderId="26" xfId="0" applyNumberFormat="1" applyFont="1" applyFill="1" applyBorder="1" applyAlignment="1">
      <alignment horizontal="center" vertical="top" wrapText="1"/>
    </xf>
    <xf numFmtId="0" fontId="12" fillId="0" borderId="0" xfId="0" applyFont="1" applyFill="1" applyBorder="1" applyAlignment="1">
      <alignment vertical="center" wrapText="1"/>
    </xf>
    <xf numFmtId="4" fontId="10" fillId="0" borderId="50" xfId="60" applyNumberFormat="1" applyFont="1" applyFill="1" applyBorder="1" applyAlignment="1" applyProtection="1">
      <alignment vertical="center"/>
    </xf>
    <xf numFmtId="49" fontId="17" fillId="0" borderId="0" xfId="0" applyNumberFormat="1" applyFont="1" applyFill="1" applyBorder="1" applyAlignment="1">
      <alignment horizontal="center" vertical="top"/>
    </xf>
    <xf numFmtId="4" fontId="12" fillId="0" borderId="51" xfId="0" applyNumberFormat="1" applyFont="1" applyBorder="1" applyAlignment="1">
      <alignment vertical="center"/>
    </xf>
    <xf numFmtId="0" fontId="12" fillId="0" borderId="0" xfId="0" applyFont="1" applyFill="1" applyBorder="1" applyAlignment="1">
      <alignment vertical="top"/>
    </xf>
    <xf numFmtId="0" fontId="12" fillId="0" borderId="0" xfId="0" applyFont="1" applyFill="1" applyBorder="1" applyAlignment="1">
      <alignment vertical="center"/>
    </xf>
    <xf numFmtId="4" fontId="9" fillId="0" borderId="0" xfId="0" applyNumberFormat="1" applyFont="1" applyFill="1" applyBorder="1" applyAlignment="1">
      <alignment vertical="center"/>
    </xf>
    <xf numFmtId="4" fontId="12" fillId="0" borderId="4" xfId="0" applyNumberFormat="1" applyFont="1" applyBorder="1" applyAlignment="1">
      <alignment vertical="center"/>
    </xf>
    <xf numFmtId="4" fontId="10" fillId="0" borderId="3" xfId="0" applyNumberFormat="1" applyFont="1" applyFill="1" applyBorder="1" applyAlignment="1">
      <alignment vertical="center"/>
    </xf>
    <xf numFmtId="49" fontId="17" fillId="0" borderId="3" xfId="0" applyNumberFormat="1" applyFont="1" applyFill="1" applyBorder="1" applyAlignment="1">
      <alignment horizontal="center" vertical="top"/>
    </xf>
    <xf numFmtId="0" fontId="10" fillId="0" borderId="52" xfId="0" applyFont="1" applyBorder="1" applyAlignment="1">
      <alignment vertical="center"/>
    </xf>
    <xf numFmtId="0" fontId="10" fillId="0" borderId="7" xfId="0" applyFont="1" applyBorder="1" applyAlignment="1">
      <alignment vertical="center"/>
    </xf>
    <xf numFmtId="4" fontId="10" fillId="0" borderId="53" xfId="60" applyNumberFormat="1" applyFont="1" applyFill="1" applyBorder="1" applyAlignment="1" applyProtection="1">
      <alignment vertical="center"/>
    </xf>
    <xf numFmtId="4" fontId="9" fillId="0" borderId="49" xfId="60" applyNumberFormat="1" applyFont="1" applyFill="1" applyBorder="1" applyAlignment="1" applyProtection="1">
      <alignment vertical="center" wrapText="1"/>
    </xf>
    <xf numFmtId="4" fontId="12" fillId="0" borderId="54" xfId="0" applyNumberFormat="1" applyFont="1" applyBorder="1" applyAlignment="1">
      <alignment vertical="center"/>
    </xf>
    <xf numFmtId="49" fontId="9" fillId="0" borderId="29" xfId="0" applyNumberFormat="1" applyFont="1" applyBorder="1" applyAlignment="1">
      <alignment horizontal="center" vertical="center" wrapText="1"/>
    </xf>
    <xf numFmtId="49" fontId="9" fillId="0" borderId="34" xfId="0" applyNumberFormat="1" applyFont="1" applyBorder="1" applyAlignment="1">
      <alignment horizontal="center" vertical="center" wrapText="1"/>
    </xf>
    <xf numFmtId="0" fontId="9" fillId="0" borderId="0" xfId="0" applyFont="1" applyFill="1" applyBorder="1" applyAlignment="1">
      <alignment horizontal="left" vertical="top" wrapText="1"/>
    </xf>
    <xf numFmtId="0" fontId="0" fillId="0" borderId="0" xfId="0" applyFont="1" applyFill="1" applyBorder="1" applyAlignment="1">
      <alignment horizontal="left" vertical="top" wrapText="1"/>
    </xf>
    <xf numFmtId="0" fontId="27" fillId="0" borderId="0" xfId="0" applyFont="1" applyAlignment="1">
      <alignment horizontal="center" vertical="center" wrapText="1"/>
    </xf>
    <xf numFmtId="0" fontId="0" fillId="0" borderId="0" xfId="0" applyAlignment="1">
      <alignment horizontal="left" vertical="top" wrapText="1"/>
    </xf>
    <xf numFmtId="0" fontId="0" fillId="0" borderId="0" xfId="0" applyFont="1" applyBorder="1" applyAlignment="1">
      <alignment horizontal="center" vertical="center" wrapText="1"/>
    </xf>
    <xf numFmtId="0" fontId="9" fillId="0" borderId="31" xfId="0" applyFont="1" applyBorder="1" applyAlignment="1">
      <alignment horizontal="center" vertical="center" wrapText="1"/>
    </xf>
    <xf numFmtId="0" fontId="9" fillId="0" borderId="8" xfId="0" applyFont="1" applyBorder="1" applyAlignment="1">
      <alignment horizontal="center" vertical="center" wrapText="1"/>
    </xf>
    <xf numFmtId="4" fontId="9" fillId="0" borderId="33" xfId="60" applyNumberFormat="1" applyFont="1" applyFill="1" applyBorder="1" applyAlignment="1" applyProtection="1">
      <alignment horizontal="center" vertical="center" wrapText="1"/>
    </xf>
    <xf numFmtId="4" fontId="9" fillId="0" borderId="35" xfId="60" applyNumberFormat="1" applyFont="1" applyFill="1" applyBorder="1" applyAlignment="1" applyProtection="1">
      <alignment horizontal="center" vertical="center" wrapText="1"/>
    </xf>
    <xf numFmtId="4" fontId="9" fillId="0" borderId="32" xfId="0" applyNumberFormat="1" applyFont="1" applyBorder="1" applyAlignment="1">
      <alignment horizontal="center" vertical="center" wrapText="1"/>
    </xf>
    <xf numFmtId="4" fontId="9" fillId="0" borderId="5" xfId="0" applyNumberFormat="1" applyFont="1" applyBorder="1" applyAlignment="1">
      <alignment horizontal="center" vertical="center" wrapText="1"/>
    </xf>
    <xf numFmtId="0" fontId="21" fillId="4" borderId="18" xfId="0" applyFont="1" applyFill="1" applyBorder="1" applyAlignment="1">
      <alignment horizontal="right" vertical="center" wrapText="1"/>
    </xf>
    <xf numFmtId="0" fontId="21" fillId="4" borderId="16" xfId="0" applyFont="1" applyFill="1" applyBorder="1" applyAlignment="1">
      <alignment horizontal="right" vertical="center" wrapText="1"/>
    </xf>
    <xf numFmtId="0" fontId="21" fillId="4" borderId="21" xfId="0" applyFont="1" applyFill="1" applyBorder="1" applyAlignment="1">
      <alignment horizontal="right" vertical="center" wrapText="1"/>
    </xf>
    <xf numFmtId="0" fontId="21" fillId="4" borderId="22" xfId="0" applyFont="1" applyFill="1" applyBorder="1" applyAlignment="1">
      <alignment horizontal="right" vertical="center" wrapText="1"/>
    </xf>
    <xf numFmtId="0" fontId="22" fillId="4" borderId="20" xfId="0" applyFont="1" applyFill="1" applyBorder="1" applyAlignment="1">
      <alignment horizontal="right" vertical="center" wrapText="1"/>
    </xf>
    <xf numFmtId="0" fontId="22" fillId="4" borderId="0" xfId="0" applyFont="1" applyFill="1" applyBorder="1" applyAlignment="1">
      <alignment horizontal="right" vertical="center" wrapText="1"/>
    </xf>
    <xf numFmtId="0" fontId="9" fillId="0" borderId="30" xfId="0" applyFont="1" applyBorder="1" applyAlignment="1">
      <alignment horizontal="center" vertical="center" wrapText="1"/>
    </xf>
    <xf numFmtId="0" fontId="9" fillId="0" borderId="6" xfId="0" applyFont="1" applyBorder="1" applyAlignment="1">
      <alignment horizontal="center" vertical="center" wrapText="1"/>
    </xf>
    <xf numFmtId="4" fontId="9" fillId="0" borderId="55" xfId="60" applyNumberFormat="1" applyFont="1" applyFill="1" applyBorder="1" applyAlignment="1" applyProtection="1">
      <alignment vertical="center" wrapText="1"/>
    </xf>
    <xf numFmtId="10" fontId="22" fillId="8" borderId="49" xfId="60" applyNumberFormat="1" applyFont="1" applyFill="1" applyBorder="1" applyAlignment="1" applyProtection="1">
      <alignment vertical="center" wrapText="1"/>
    </xf>
  </cellXfs>
  <cellStyles count="75">
    <cellStyle name="Cancel 2 2" xfId="1"/>
    <cellStyle name="Excel Built-in Normal" xfId="2"/>
    <cellStyle name="Moeda 2" xfId="3"/>
    <cellStyle name="Moeda 2 2" xfId="4"/>
    <cellStyle name="Moeda 2 2 2" xfId="5"/>
    <cellStyle name="Moeda 3" xfId="6"/>
    <cellStyle name="Moeda 3 2" xfId="7"/>
    <cellStyle name="Moeda 3 3" xfId="65"/>
    <cellStyle name="Moeda 4" xfId="8"/>
    <cellStyle name="Moeda 4 2" xfId="66"/>
    <cellStyle name="Moeda 5" xfId="64"/>
    <cellStyle name="Normal" xfId="0" builtinId="0"/>
    <cellStyle name="Normal 2" xfId="9"/>
    <cellStyle name="Normal 2 2" xfId="10"/>
    <cellStyle name="Normal 2 2 2" xfId="11"/>
    <cellStyle name="Normal 2 2 3" xfId="68"/>
    <cellStyle name="Normal 2 3" xfId="12"/>
    <cellStyle name="Normal 2 4" xfId="67"/>
    <cellStyle name="Normal 3" xfId="13"/>
    <cellStyle name="Normal 3 2" xfId="14"/>
    <cellStyle name="Normal 4" xfId="15"/>
    <cellStyle name="Normal 4 2" xfId="16"/>
    <cellStyle name="Normal 5" xfId="17"/>
    <cellStyle name="Normal 6" xfId="18"/>
    <cellStyle name="Normal 7" xfId="19"/>
    <cellStyle name="Normal 7 2" xfId="69"/>
    <cellStyle name="Nota 34" xfId="20"/>
    <cellStyle name="Nota 34 2" xfId="21"/>
    <cellStyle name="Nota 34 2 2" xfId="71"/>
    <cellStyle name="Nota 34 3" xfId="70"/>
    <cellStyle name="Porcentagem" xfId="22" builtinId="5"/>
    <cellStyle name="Porcentagem 2" xfId="23"/>
    <cellStyle name="Porcentagem 3" xfId="24"/>
    <cellStyle name="Porcentagem 3 2" xfId="25"/>
    <cellStyle name="Porcentagem 3 3" xfId="72"/>
    <cellStyle name="Porcentagem 4" xfId="26"/>
    <cellStyle name="Porcentagem 4 2" xfId="73"/>
    <cellStyle name="Separador de milhares 2" xfId="27"/>
    <cellStyle name="Separador de milhares 3" xfId="28"/>
    <cellStyle name="Separador de milhares 4" xfId="29"/>
    <cellStyle name="Título 1 1" xfId="30"/>
    <cellStyle name="Título 1 1 1" xfId="31"/>
    <cellStyle name="Título 1 1 1 1" xfId="32"/>
    <cellStyle name="Título 1 1 1 1 1" xfId="33"/>
    <cellStyle name="Título 1 1 1 1 1 1" xfId="34"/>
    <cellStyle name="Título 1 1 1 1 1 1 1" xfId="35"/>
    <cellStyle name="Título 1 1 1 1 1 1 1 1" xfId="36"/>
    <cellStyle name="Título 1 1 1 1 1 1 1 1 1" xfId="37"/>
    <cellStyle name="Título 1 1 1 1 1 1 1 1 1 1" xfId="38"/>
    <cellStyle name="Título 1 1 1 1 1 1 1 1 1 1 1" xfId="39"/>
    <cellStyle name="Título 1 1 1 1 1 1 1 1 1 1 1 1" xfId="40"/>
    <cellStyle name="Título 1 1 1 1 1 1 1 1 1 1 1 1 1" xfId="41"/>
    <cellStyle name="Título 1 1 1 1 1 1 1 1 1 1 1 1 1 1" xfId="42"/>
    <cellStyle name="Título 1 1 1 1 1 1 1 1 1 1 1 1 1 1 1" xfId="43"/>
    <cellStyle name="Título 1 1 1 1 1 1 1 1 1 1 1 1 1 1 1 1" xfId="44"/>
    <cellStyle name="Título 1 1 1 1 1 1 1 1 1 1 1 1 1 1 1 1 1" xfId="45"/>
    <cellStyle name="Título 1 1 1 1 1 1 1 1 1 1 1 1 1 1 1 1 1 1" xfId="46"/>
    <cellStyle name="Título 1 1 1 1 1 1 1 1 1 1 1 1 1 1 1 1 1 1 1" xfId="47"/>
    <cellStyle name="Título 1 1 1 1 1 1 1 1 1 1 1 1 1 1 1 1 1 1 1 1" xfId="48"/>
    <cellStyle name="Título 1 1 1 1 1 1 1 1 1 1 1 1 1 1 1 1 1 1 1 1 1" xfId="49"/>
    <cellStyle name="Título 1 1 1 1 1 1 1 1 1 1 1 1 1 1 1 1 1 1 1 1 1 1" xfId="50"/>
    <cellStyle name="Título 1 1 1 1 1 1 1 1 1 1 1 1 1 1 1 1 1 1 1 1 1 1 1" xfId="51"/>
    <cellStyle name="Título 1 1 1 1 1 1 1 1 1 1 1 1 1 1 1 1 1 1 1 1 1 1 1 1" xfId="52"/>
    <cellStyle name="Título 1 1 1 1 1 1 1 1 1 1 1 1 1 1 1 1 1 1 1 1 1 1 1 1 1" xfId="53"/>
    <cellStyle name="Título 1 1 1 1 1 1 1 1 1 1 1 1 1 1 1 1 1 1 1 1 1 1 1 1 1 1" xfId="54"/>
    <cellStyle name="Título 1 1 1 1 1 1 1 1 1 1 1 1 1 1 1 1 1 1 1 1 1 1 1 1 1 1 1" xfId="55"/>
    <cellStyle name="Título 1 1 1 1 1 1 1 1 1 1 1 1 1 1 1 1 1 1 1 1 1 1 1 1 1 1 1 1" xfId="56"/>
    <cellStyle name="Título 1 1 1 1 1 1 1 1 1 1 1 1 1 1 1 1 1 1 1 1 1 1 1 1 1 1 1 1 1" xfId="57"/>
    <cellStyle name="Título 1 1 1 1 1 2" xfId="58"/>
    <cellStyle name="Título 1 1 1 1 2" xfId="59"/>
    <cellStyle name="Vírgula" xfId="60" builtinId="3"/>
    <cellStyle name="Vírgula 2" xfId="61"/>
    <cellStyle name="Vírgula 3" xfId="62"/>
    <cellStyle name="Vírgula 3 2" xfId="63"/>
    <cellStyle name="Vírgula 3 3" xfId="74"/>
  </cellStyles>
  <dxfs count="407">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1</xdr:col>
      <xdr:colOff>2140325</xdr:colOff>
      <xdr:row>262</xdr:row>
      <xdr:rowOff>19610</xdr:rowOff>
    </xdr:from>
    <xdr:to>
      <xdr:col>1</xdr:col>
      <xdr:colOff>3753972</xdr:colOff>
      <xdr:row>262</xdr:row>
      <xdr:rowOff>19610</xdr:rowOff>
    </xdr:to>
    <xdr:cxnSp macro="">
      <xdr:nvCxnSpPr>
        <xdr:cNvPr id="7" name="Conector reto 5">
          <a:extLst>
            <a:ext uri="{FF2B5EF4-FFF2-40B4-BE49-F238E27FC236}">
              <a16:creationId xmlns:a16="http://schemas.microsoft.com/office/drawing/2014/main" id="{00000000-0008-0000-0100-000007000000}"/>
            </a:ext>
          </a:extLst>
        </xdr:cNvPr>
        <xdr:cNvCxnSpPr>
          <a:cxnSpLocks noChangeShapeType="1"/>
        </xdr:cNvCxnSpPr>
      </xdr:nvCxnSpPr>
      <xdr:spPr bwMode="auto">
        <a:xfrm>
          <a:off x="5535707" y="121065551"/>
          <a:ext cx="1613647" cy="0"/>
        </a:xfrm>
        <a:prstGeom prst="line">
          <a:avLst/>
        </a:prstGeom>
        <a:noFill/>
        <a:ln w="1905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0</xdr:col>
      <xdr:colOff>0</xdr:colOff>
      <xdr:row>0</xdr:row>
      <xdr:rowOff>217715</xdr:rowOff>
    </xdr:from>
    <xdr:to>
      <xdr:col>5</xdr:col>
      <xdr:colOff>1143000</xdr:colOff>
      <xdr:row>1</xdr:row>
      <xdr:rowOff>1120070</xdr:rowOff>
    </xdr:to>
    <xdr:pic>
      <xdr:nvPicPr>
        <xdr:cNvPr id="2" name="Imagem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217715"/>
          <a:ext cx="10110107" cy="1310569"/>
        </a:xfrm>
        <a:prstGeom prst="rect">
          <a:avLst/>
        </a:prstGeom>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18" Type="http://schemas.openxmlformats.org/officeDocument/2006/relationships/printerSettings" Target="../printerSettings/printerSettings18.bin"/><Relationship Id="rId3" Type="http://schemas.openxmlformats.org/officeDocument/2006/relationships/printerSettings" Target="../printerSettings/printerSettings3.bin"/><Relationship Id="rId21" Type="http://schemas.openxmlformats.org/officeDocument/2006/relationships/printerSettings" Target="../printerSettings/printerSettings21.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17" Type="http://schemas.openxmlformats.org/officeDocument/2006/relationships/printerSettings" Target="../printerSettings/printerSettings17.bin"/><Relationship Id="rId2" Type="http://schemas.openxmlformats.org/officeDocument/2006/relationships/printerSettings" Target="../printerSettings/printerSettings2.bin"/><Relationship Id="rId16" Type="http://schemas.openxmlformats.org/officeDocument/2006/relationships/printerSettings" Target="../printerSettings/printerSettings16.bin"/><Relationship Id="rId20" Type="http://schemas.openxmlformats.org/officeDocument/2006/relationships/printerSettings" Target="../printerSettings/printerSettings20.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24" Type="http://schemas.openxmlformats.org/officeDocument/2006/relationships/drawing" Target="../drawings/drawing1.xml"/><Relationship Id="rId5" Type="http://schemas.openxmlformats.org/officeDocument/2006/relationships/printerSettings" Target="../printerSettings/printerSettings5.bin"/><Relationship Id="rId15" Type="http://schemas.openxmlformats.org/officeDocument/2006/relationships/printerSettings" Target="../printerSettings/printerSettings15.bin"/><Relationship Id="rId23" Type="http://schemas.openxmlformats.org/officeDocument/2006/relationships/printerSettings" Target="../printerSettings/printerSettings23.bin"/><Relationship Id="rId10" Type="http://schemas.openxmlformats.org/officeDocument/2006/relationships/printerSettings" Target="../printerSettings/printerSettings10.bin"/><Relationship Id="rId19" Type="http://schemas.openxmlformats.org/officeDocument/2006/relationships/printerSettings" Target="../printerSettings/printerSettings19.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printerSettings" Target="../printerSettings/printerSettings14.bin"/><Relationship Id="rId22" Type="http://schemas.openxmlformats.org/officeDocument/2006/relationships/printerSettings" Target="../printerSettings/printerSettings2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
    <pageSetUpPr fitToPage="1"/>
  </sheetPr>
  <dimension ref="A1:N282"/>
  <sheetViews>
    <sheetView showGridLines="0" tabSelected="1" zoomScale="70" zoomScaleNormal="70" zoomScaleSheetLayoutView="85" workbookViewId="0">
      <pane ySplit="6" topLeftCell="A142" activePane="bottomLeft" state="frozen"/>
      <selection pane="bottomLeft" activeCell="U157" sqref="U157"/>
    </sheetView>
  </sheetViews>
  <sheetFormatPr defaultColWidth="11.42578125" defaultRowHeight="12.75" x14ac:dyDescent="0.2"/>
  <cols>
    <col min="1" max="1" width="11.85546875" style="5" customWidth="1"/>
    <col min="2" max="2" width="84.140625" style="10" bestFit="1" customWidth="1"/>
    <col min="3" max="3" width="12" style="3" customWidth="1"/>
    <col min="4" max="4" width="13.5703125" style="23" customWidth="1"/>
    <col min="5" max="5" width="12.85546875" style="9" customWidth="1"/>
    <col min="6" max="6" width="17.7109375" style="11" customWidth="1"/>
    <col min="7" max="7" width="17.7109375" style="54" hidden="1" customWidth="1"/>
    <col min="8" max="9" width="0" style="1" hidden="1" customWidth="1"/>
    <col min="10" max="16384" width="11.42578125" style="1"/>
  </cols>
  <sheetData>
    <row r="1" spans="1:13" ht="32.25" customHeight="1" x14ac:dyDescent="0.2">
      <c r="C1" s="55"/>
      <c r="F1" s="54"/>
    </row>
    <row r="2" spans="1:13" ht="96" customHeight="1" x14ac:dyDescent="0.2">
      <c r="A2" s="2"/>
      <c r="B2" s="8"/>
      <c r="C2" s="2"/>
      <c r="E2" s="7"/>
      <c r="F2" s="7"/>
      <c r="G2" s="7"/>
    </row>
    <row r="3" spans="1:13" ht="21" customHeight="1" x14ac:dyDescent="0.2">
      <c r="A3" s="34" t="s">
        <v>12</v>
      </c>
      <c r="B3" s="34"/>
      <c r="C3" s="34"/>
      <c r="D3" s="35"/>
      <c r="E3" s="34"/>
      <c r="F3" s="36"/>
      <c r="G3" s="36"/>
      <c r="M3" s="165"/>
    </row>
    <row r="4" spans="1:13" ht="12" x14ac:dyDescent="0.2">
      <c r="A4" s="2"/>
      <c r="B4" s="2"/>
      <c r="C4" s="2"/>
      <c r="D4" s="2"/>
      <c r="E4" s="2"/>
      <c r="F4" s="2"/>
      <c r="G4" s="2"/>
      <c r="L4" s="164"/>
      <c r="M4" s="165"/>
    </row>
    <row r="5" spans="1:13" ht="42.75" customHeight="1" x14ac:dyDescent="0.2">
      <c r="A5" s="169" t="s">
        <v>8</v>
      </c>
      <c r="B5" s="188" t="s">
        <v>0</v>
      </c>
      <c r="C5" s="176" t="s">
        <v>9</v>
      </c>
      <c r="D5" s="180" t="s">
        <v>1</v>
      </c>
      <c r="E5" s="190" t="s">
        <v>10</v>
      </c>
      <c r="F5" s="178" t="s">
        <v>11</v>
      </c>
      <c r="G5" s="63"/>
    </row>
    <row r="6" spans="1:13" ht="30" customHeight="1" x14ac:dyDescent="0.2">
      <c r="A6" s="170"/>
      <c r="B6" s="189"/>
      <c r="C6" s="177"/>
      <c r="D6" s="181"/>
      <c r="E6" s="101" t="s">
        <v>2</v>
      </c>
      <c r="F6" s="179"/>
      <c r="G6" s="63"/>
    </row>
    <row r="7" spans="1:13" s="2" customFormat="1" x14ac:dyDescent="0.2">
      <c r="A7" s="117"/>
      <c r="B7" s="28"/>
      <c r="C7" s="64"/>
      <c r="D7" s="65"/>
      <c r="E7" s="66"/>
      <c r="F7" s="118"/>
      <c r="G7" s="31"/>
    </row>
    <row r="8" spans="1:13" ht="13.5" thickBot="1" x14ac:dyDescent="0.25">
      <c r="A8" s="141" t="s">
        <v>13</v>
      </c>
      <c r="B8" s="142" t="s">
        <v>31</v>
      </c>
      <c r="C8" s="143"/>
      <c r="D8" s="144"/>
      <c r="E8" s="145"/>
      <c r="F8" s="146"/>
      <c r="G8" s="99" t="str">
        <f>A8</f>
        <v>01</v>
      </c>
      <c r="H8" s="1" t="e">
        <f>D8*#REF!</f>
        <v>#REF!</v>
      </c>
      <c r="I8" s="1" t="e">
        <f>#REF!*D8</f>
        <v>#REF!</v>
      </c>
    </row>
    <row r="9" spans="1:13" ht="13.5" thickBot="1" x14ac:dyDescent="0.25">
      <c r="A9" s="139" t="s">
        <v>14</v>
      </c>
      <c r="B9" s="140" t="s">
        <v>46</v>
      </c>
      <c r="C9" s="67"/>
      <c r="D9" s="68"/>
      <c r="E9" s="67"/>
      <c r="F9" s="122"/>
      <c r="G9" s="99" t="str">
        <f>A9</f>
        <v>01.01</v>
      </c>
      <c r="H9" s="1" t="e">
        <f>D9*#REF!</f>
        <v>#REF!</v>
      </c>
      <c r="I9" s="1" t="e">
        <f>#REF!*D9</f>
        <v>#REF!</v>
      </c>
    </row>
    <row r="10" spans="1:13" ht="13.5" thickBot="1" x14ac:dyDescent="0.25">
      <c r="A10" s="123" t="s">
        <v>15</v>
      </c>
      <c r="B10" s="69" t="s">
        <v>57</v>
      </c>
      <c r="C10" s="70" t="s">
        <v>33</v>
      </c>
      <c r="D10" s="71">
        <v>16</v>
      </c>
      <c r="E10" s="72"/>
      <c r="F10" s="124"/>
      <c r="G10" s="99" t="str">
        <f>A10</f>
        <v>01.01.01</v>
      </c>
      <c r="H10" s="1" t="e">
        <f>D10*#REF!</f>
        <v>#REF!</v>
      </c>
      <c r="I10" s="1" t="e">
        <f>#REF!*D10</f>
        <v>#REF!</v>
      </c>
    </row>
    <row r="11" spans="1:13" ht="39" thickBot="1" x14ac:dyDescent="0.25">
      <c r="A11" s="123" t="s">
        <v>59</v>
      </c>
      <c r="B11" s="103" t="s">
        <v>58</v>
      </c>
      <c r="C11" s="70" t="s">
        <v>33</v>
      </c>
      <c r="D11" s="71">
        <v>8</v>
      </c>
      <c r="E11" s="72"/>
      <c r="F11" s="124"/>
      <c r="G11" s="99" t="str">
        <f>A11</f>
        <v>01.01.02</v>
      </c>
      <c r="H11" s="1" t="e">
        <f>D11*#REF!</f>
        <v>#REF!</v>
      </c>
      <c r="I11" s="1" t="e">
        <f>#REF!*D11</f>
        <v>#REF!</v>
      </c>
    </row>
    <row r="12" spans="1:13" ht="26.25" thickBot="1" x14ac:dyDescent="0.25">
      <c r="A12" s="123" t="s">
        <v>429</v>
      </c>
      <c r="B12" s="102" t="s">
        <v>430</v>
      </c>
      <c r="C12" s="70" t="s">
        <v>431</v>
      </c>
      <c r="D12" s="71">
        <v>6</v>
      </c>
      <c r="E12" s="72"/>
      <c r="F12" s="124"/>
      <c r="G12" s="99" t="str">
        <f>A12</f>
        <v>01.01.03</v>
      </c>
      <c r="H12" s="1" t="e">
        <f>D12*#REF!</f>
        <v>#REF!</v>
      </c>
      <c r="I12" s="1" t="e">
        <f>#REF!*D12</f>
        <v>#REF!</v>
      </c>
    </row>
    <row r="13" spans="1:13" ht="26.25" thickBot="1" x14ac:dyDescent="0.25">
      <c r="A13" s="123" t="s">
        <v>433</v>
      </c>
      <c r="B13" s="69" t="s">
        <v>432</v>
      </c>
      <c r="C13" s="70" t="s">
        <v>431</v>
      </c>
      <c r="D13" s="71">
        <v>6</v>
      </c>
      <c r="E13" s="72"/>
      <c r="F13" s="124"/>
      <c r="G13" s="99" t="str">
        <f>A13</f>
        <v>01.01.04</v>
      </c>
      <c r="H13" s="1" t="e">
        <f>D13*#REF!</f>
        <v>#REF!</v>
      </c>
      <c r="I13" s="1" t="e">
        <f>#REF!*D13</f>
        <v>#REF!</v>
      </c>
    </row>
    <row r="14" spans="1:13" ht="39" thickBot="1" x14ac:dyDescent="0.25">
      <c r="A14" s="123" t="s">
        <v>434</v>
      </c>
      <c r="B14" s="69" t="s">
        <v>435</v>
      </c>
      <c r="C14" s="70" t="s">
        <v>431</v>
      </c>
      <c r="D14" s="71">
        <v>6</v>
      </c>
      <c r="E14" s="72"/>
      <c r="F14" s="124"/>
      <c r="G14" s="99" t="str">
        <f>A14</f>
        <v>01.01.05</v>
      </c>
      <c r="H14" s="1" t="e">
        <f>D14*#REF!</f>
        <v>#REF!</v>
      </c>
      <c r="I14" s="1" t="e">
        <f>#REF!*D14</f>
        <v>#REF!</v>
      </c>
    </row>
    <row r="15" spans="1:13" ht="13.5" thickBot="1" x14ac:dyDescent="0.25">
      <c r="A15" s="121" t="s">
        <v>16</v>
      </c>
      <c r="B15" s="67" t="s">
        <v>76</v>
      </c>
      <c r="C15" s="67"/>
      <c r="D15" s="68"/>
      <c r="E15" s="67"/>
      <c r="F15" s="122"/>
      <c r="G15" s="99" t="str">
        <f>A15</f>
        <v>01.02</v>
      </c>
      <c r="H15" s="1" t="e">
        <f>D15*#REF!</f>
        <v>#REF!</v>
      </c>
      <c r="I15" s="1" t="e">
        <f>#REF!*D15</f>
        <v>#REF!</v>
      </c>
    </row>
    <row r="16" spans="1:13" ht="13.5" thickBot="1" x14ac:dyDescent="0.25">
      <c r="A16" s="125" t="s">
        <v>235</v>
      </c>
      <c r="B16" s="73" t="s">
        <v>26</v>
      </c>
      <c r="C16" s="67"/>
      <c r="D16" s="68"/>
      <c r="E16" s="67"/>
      <c r="F16" s="122"/>
      <c r="G16" s="99" t="str">
        <f>A16</f>
        <v>01.02.01</v>
      </c>
      <c r="H16" s="1" t="e">
        <f>D16*#REF!</f>
        <v>#REF!</v>
      </c>
      <c r="I16" s="1" t="e">
        <f>#REF!*D16</f>
        <v>#REF!</v>
      </c>
    </row>
    <row r="17" spans="1:9" ht="13.5" thickBot="1" x14ac:dyDescent="0.25">
      <c r="A17" s="123" t="s">
        <v>236</v>
      </c>
      <c r="B17" s="69" t="s">
        <v>56</v>
      </c>
      <c r="C17" s="70" t="s">
        <v>5</v>
      </c>
      <c r="D17" s="71">
        <v>1</v>
      </c>
      <c r="E17" s="72"/>
      <c r="F17" s="124"/>
      <c r="G17" s="99" t="str">
        <f>A17</f>
        <v>01.02.01.01</v>
      </c>
      <c r="H17" s="1" t="e">
        <f>D17*#REF!</f>
        <v>#REF!</v>
      </c>
      <c r="I17" s="1" t="e">
        <f>#REF!*D17</f>
        <v>#REF!</v>
      </c>
    </row>
    <row r="18" spans="1:9" ht="13.5" thickBot="1" x14ac:dyDescent="0.25">
      <c r="A18" s="125" t="s">
        <v>40</v>
      </c>
      <c r="B18" s="73" t="s">
        <v>61</v>
      </c>
      <c r="C18" s="67"/>
      <c r="D18" s="68"/>
      <c r="E18" s="67"/>
      <c r="F18" s="122"/>
      <c r="G18" s="99" t="str">
        <f>A18</f>
        <v>01.02.02</v>
      </c>
      <c r="H18" s="1" t="e">
        <f>D18*#REF!</f>
        <v>#REF!</v>
      </c>
      <c r="I18" s="1" t="e">
        <f>#REF!*D18</f>
        <v>#REF!</v>
      </c>
    </row>
    <row r="19" spans="1:9" ht="13.5" thickBot="1" x14ac:dyDescent="0.25">
      <c r="A19" s="123" t="s">
        <v>60</v>
      </c>
      <c r="B19" s="69" t="s">
        <v>195</v>
      </c>
      <c r="C19" s="70" t="s">
        <v>5</v>
      </c>
      <c r="D19" s="71">
        <v>24.200000000000003</v>
      </c>
      <c r="E19" s="72"/>
      <c r="F19" s="124"/>
      <c r="G19" s="99" t="str">
        <f>A19</f>
        <v>01.02.02.01</v>
      </c>
      <c r="H19" s="1" t="e">
        <f>D19*#REF!</f>
        <v>#REF!</v>
      </c>
      <c r="I19" s="1" t="e">
        <f>#REF!*D19</f>
        <v>#REF!</v>
      </c>
    </row>
    <row r="20" spans="1:9" ht="13.5" thickBot="1" x14ac:dyDescent="0.25">
      <c r="A20" s="121" t="s">
        <v>52</v>
      </c>
      <c r="B20" s="67" t="s">
        <v>32</v>
      </c>
      <c r="C20" s="67"/>
      <c r="D20" s="68"/>
      <c r="E20" s="67"/>
      <c r="F20" s="122"/>
      <c r="G20" s="99" t="str">
        <f>A20</f>
        <v>01.03</v>
      </c>
      <c r="H20" s="1" t="e">
        <f>D20*#REF!</f>
        <v>#REF!</v>
      </c>
      <c r="I20" s="1" t="e">
        <f>#REF!*D20</f>
        <v>#REF!</v>
      </c>
    </row>
    <row r="21" spans="1:9" ht="26.25" thickBot="1" x14ac:dyDescent="0.25">
      <c r="A21" s="123" t="s">
        <v>53</v>
      </c>
      <c r="B21" s="69" t="s">
        <v>62</v>
      </c>
      <c r="C21" s="70" t="s">
        <v>6</v>
      </c>
      <c r="D21" s="71">
        <v>2</v>
      </c>
      <c r="E21" s="72"/>
      <c r="F21" s="124"/>
      <c r="G21" s="99" t="str">
        <f>A21</f>
        <v>01.03.01</v>
      </c>
      <c r="H21" s="1" t="e">
        <f>D21*#REF!</f>
        <v>#REF!</v>
      </c>
      <c r="I21" s="1" t="e">
        <f>#REF!*D21</f>
        <v>#REF!</v>
      </c>
    </row>
    <row r="22" spans="1:9" ht="13.5" thickBot="1" x14ac:dyDescent="0.25">
      <c r="A22" s="123" t="s">
        <v>79</v>
      </c>
      <c r="B22" s="69" t="s">
        <v>78</v>
      </c>
      <c r="C22" s="91" t="s">
        <v>5</v>
      </c>
      <c r="D22" s="71">
        <v>860</v>
      </c>
      <c r="E22" s="72"/>
      <c r="F22" s="124"/>
      <c r="G22" s="99" t="str">
        <f>A22</f>
        <v>01.03.02</v>
      </c>
      <c r="H22" s="1" t="e">
        <f>D22*#REF!</f>
        <v>#REF!</v>
      </c>
      <c r="I22" s="1" t="e">
        <f>#REF!*D22</f>
        <v>#REF!</v>
      </c>
    </row>
    <row r="23" spans="1:9" ht="13.5" thickBot="1" x14ac:dyDescent="0.25">
      <c r="A23" s="121" t="s">
        <v>86</v>
      </c>
      <c r="B23" s="89" t="s">
        <v>85</v>
      </c>
      <c r="C23" s="93"/>
      <c r="D23" s="90"/>
      <c r="E23" s="67"/>
      <c r="F23" s="122"/>
      <c r="G23" s="99" t="str">
        <f>A23</f>
        <v>01.04</v>
      </c>
      <c r="H23" s="1" t="e">
        <f>D23*#REF!</f>
        <v>#REF!</v>
      </c>
      <c r="I23" s="1" t="e">
        <f>#REF!*D23</f>
        <v>#REF!</v>
      </c>
    </row>
    <row r="24" spans="1:9" ht="13.5" thickBot="1" x14ac:dyDescent="0.25">
      <c r="A24" s="123" t="s">
        <v>87</v>
      </c>
      <c r="B24" s="69" t="s">
        <v>136</v>
      </c>
      <c r="C24" s="92" t="s">
        <v>5</v>
      </c>
      <c r="D24" s="71">
        <v>860</v>
      </c>
      <c r="E24" s="72"/>
      <c r="F24" s="124"/>
      <c r="G24" s="99" t="str">
        <f>A24</f>
        <v>01.04.01</v>
      </c>
      <c r="H24" s="1" t="e">
        <f>D24*#REF!</f>
        <v>#REF!</v>
      </c>
      <c r="I24" s="1" t="e">
        <f>#REF!*D24</f>
        <v>#REF!</v>
      </c>
    </row>
    <row r="25" spans="1:9" ht="13.5" thickBot="1" x14ac:dyDescent="0.25">
      <c r="A25" s="123" t="s">
        <v>88</v>
      </c>
      <c r="B25" s="69" t="s">
        <v>192</v>
      </c>
      <c r="C25" s="70" t="s">
        <v>6</v>
      </c>
      <c r="D25" s="71">
        <v>16</v>
      </c>
      <c r="E25" s="72"/>
      <c r="F25" s="124"/>
      <c r="G25" s="99" t="str">
        <f>A25</f>
        <v>01.04.02</v>
      </c>
      <c r="H25" s="1" t="e">
        <f>D25*#REF!</f>
        <v>#REF!</v>
      </c>
      <c r="I25" s="1" t="e">
        <f>#REF!*D25</f>
        <v>#REF!</v>
      </c>
    </row>
    <row r="26" spans="1:9" ht="13.5" thickBot="1" x14ac:dyDescent="0.25">
      <c r="A26" s="123" t="s">
        <v>89</v>
      </c>
      <c r="B26" s="69" t="s">
        <v>220</v>
      </c>
      <c r="C26" s="70" t="s">
        <v>6</v>
      </c>
      <c r="D26" s="71">
        <v>43</v>
      </c>
      <c r="E26" s="72"/>
      <c r="F26" s="124"/>
      <c r="G26" s="99" t="str">
        <f>A26</f>
        <v>01.04.03</v>
      </c>
      <c r="H26" s="1" t="e">
        <f>D26*#REF!</f>
        <v>#REF!</v>
      </c>
      <c r="I26" s="1" t="e">
        <f>#REF!*D26</f>
        <v>#REF!</v>
      </c>
    </row>
    <row r="27" spans="1:9" ht="13.5" thickBot="1" x14ac:dyDescent="0.25">
      <c r="A27" s="123" t="s">
        <v>90</v>
      </c>
      <c r="B27" s="69" t="s">
        <v>193</v>
      </c>
      <c r="C27" s="70" t="s">
        <v>4</v>
      </c>
      <c r="D27" s="71">
        <v>420</v>
      </c>
      <c r="E27" s="72"/>
      <c r="F27" s="124"/>
      <c r="G27" s="99" t="str">
        <f>A27</f>
        <v>01.04.04</v>
      </c>
      <c r="H27" s="1" t="e">
        <f>D27*#REF!</f>
        <v>#REF!</v>
      </c>
      <c r="I27" s="1" t="e">
        <f>#REF!*D27</f>
        <v>#REF!</v>
      </c>
    </row>
    <row r="28" spans="1:9" ht="26.25" thickBot="1" x14ac:dyDescent="0.25">
      <c r="A28" s="123" t="s">
        <v>91</v>
      </c>
      <c r="B28" s="69" t="s">
        <v>216</v>
      </c>
      <c r="C28" s="70" t="s">
        <v>4</v>
      </c>
      <c r="D28" s="71">
        <v>210</v>
      </c>
      <c r="E28" s="72"/>
      <c r="F28" s="124"/>
      <c r="G28" s="99" t="str">
        <f>A28</f>
        <v>01.04.05</v>
      </c>
      <c r="H28" s="1" t="e">
        <f>D28*#REF!</f>
        <v>#REF!</v>
      </c>
      <c r="I28" s="1" t="e">
        <f>#REF!*D28</f>
        <v>#REF!</v>
      </c>
    </row>
    <row r="29" spans="1:9" ht="13.5" thickBot="1" x14ac:dyDescent="0.25">
      <c r="A29" s="123" t="s">
        <v>92</v>
      </c>
      <c r="B29" s="69" t="s">
        <v>230</v>
      </c>
      <c r="C29" s="70" t="s">
        <v>4</v>
      </c>
      <c r="D29" s="71">
        <v>30</v>
      </c>
      <c r="E29" s="72"/>
      <c r="F29" s="124"/>
      <c r="G29" s="99" t="str">
        <f>A29</f>
        <v>01.04.06</v>
      </c>
      <c r="H29" s="1" t="e">
        <f>D29*#REF!</f>
        <v>#REF!</v>
      </c>
      <c r="I29" s="1" t="e">
        <f>#REF!*D29</f>
        <v>#REF!</v>
      </c>
    </row>
    <row r="30" spans="1:9" ht="13.5" thickBot="1" x14ac:dyDescent="0.25">
      <c r="A30" s="123" t="s">
        <v>93</v>
      </c>
      <c r="B30" s="69" t="s">
        <v>163</v>
      </c>
      <c r="C30" s="70" t="s">
        <v>4</v>
      </c>
      <c r="D30" s="71">
        <v>250</v>
      </c>
      <c r="E30" s="72"/>
      <c r="F30" s="124"/>
      <c r="G30" s="99" t="str">
        <f>A30</f>
        <v>01.04.07</v>
      </c>
      <c r="H30" s="1" t="e">
        <f>D30*#REF!</f>
        <v>#REF!</v>
      </c>
      <c r="I30" s="1" t="e">
        <f>#REF!*D30</f>
        <v>#REF!</v>
      </c>
    </row>
    <row r="31" spans="1:9" ht="26.25" thickBot="1" x14ac:dyDescent="0.25">
      <c r="A31" s="123" t="s">
        <v>94</v>
      </c>
      <c r="B31" s="69" t="s">
        <v>204</v>
      </c>
      <c r="C31" s="70" t="s">
        <v>6</v>
      </c>
      <c r="D31" s="71">
        <v>120</v>
      </c>
      <c r="E31" s="72"/>
      <c r="F31" s="124"/>
      <c r="G31" s="99" t="str">
        <f>A31</f>
        <v>01.04.08</v>
      </c>
      <c r="H31" s="1" t="e">
        <f>D31*#REF!</f>
        <v>#REF!</v>
      </c>
      <c r="I31" s="1" t="e">
        <f>#REF!*D31</f>
        <v>#REF!</v>
      </c>
    </row>
    <row r="32" spans="1:9" ht="13.5" thickBot="1" x14ac:dyDescent="0.25">
      <c r="A32" s="123" t="s">
        <v>159</v>
      </c>
      <c r="B32" s="69" t="s">
        <v>213</v>
      </c>
      <c r="C32" s="70" t="s">
        <v>138</v>
      </c>
      <c r="D32" s="71">
        <v>21</v>
      </c>
      <c r="E32" s="72"/>
      <c r="F32" s="124"/>
      <c r="G32" s="99" t="str">
        <f>A32</f>
        <v>01.04.09</v>
      </c>
      <c r="H32" s="1" t="e">
        <f>D32*#REF!</f>
        <v>#REF!</v>
      </c>
      <c r="I32" s="1" t="e">
        <f>#REF!*D32</f>
        <v>#REF!</v>
      </c>
    </row>
    <row r="33" spans="1:9" ht="13.5" thickBot="1" x14ac:dyDescent="0.25">
      <c r="A33" s="123" t="s">
        <v>95</v>
      </c>
      <c r="B33" s="69" t="s">
        <v>214</v>
      </c>
      <c r="C33" s="70" t="s">
        <v>138</v>
      </c>
      <c r="D33" s="71">
        <v>5</v>
      </c>
      <c r="E33" s="72"/>
      <c r="F33" s="124"/>
      <c r="G33" s="99" t="str">
        <f>A33</f>
        <v>01.04.10</v>
      </c>
      <c r="H33" s="1" t="e">
        <f>D33*#REF!</f>
        <v>#REF!</v>
      </c>
      <c r="I33" s="1" t="e">
        <f>#REF!*D33</f>
        <v>#REF!</v>
      </c>
    </row>
    <row r="34" spans="1:9" ht="13.5" thickBot="1" x14ac:dyDescent="0.25">
      <c r="A34" s="123" t="s">
        <v>96</v>
      </c>
      <c r="B34" s="69" t="s">
        <v>215</v>
      </c>
      <c r="C34" s="70" t="s">
        <v>138</v>
      </c>
      <c r="D34" s="71">
        <v>2</v>
      </c>
      <c r="E34" s="72"/>
      <c r="F34" s="124"/>
      <c r="G34" s="99" t="str">
        <f>A34</f>
        <v>01.04.11</v>
      </c>
      <c r="H34" s="1" t="e">
        <f>D34*#REF!</f>
        <v>#REF!</v>
      </c>
      <c r="I34" s="1" t="e">
        <f>#REF!*D34</f>
        <v>#REF!</v>
      </c>
    </row>
    <row r="35" spans="1:9" ht="26.25" thickBot="1" x14ac:dyDescent="0.25">
      <c r="A35" s="123" t="s">
        <v>97</v>
      </c>
      <c r="B35" s="69" t="s">
        <v>217</v>
      </c>
      <c r="C35" s="70" t="s">
        <v>138</v>
      </c>
      <c r="D35" s="71">
        <v>61</v>
      </c>
      <c r="E35" s="72"/>
      <c r="F35" s="124"/>
      <c r="G35" s="99" t="str">
        <f>A35</f>
        <v>01.04.12</v>
      </c>
      <c r="H35" s="1" t="e">
        <f>D35*#REF!</f>
        <v>#REF!</v>
      </c>
      <c r="I35" s="1" t="e">
        <f>#REF!*D35</f>
        <v>#REF!</v>
      </c>
    </row>
    <row r="36" spans="1:9" ht="26.25" thickBot="1" x14ac:dyDescent="0.25">
      <c r="A36" s="123" t="s">
        <v>98</v>
      </c>
      <c r="B36" s="69" t="s">
        <v>218</v>
      </c>
      <c r="C36" s="70" t="s">
        <v>138</v>
      </c>
      <c r="D36" s="71">
        <v>200</v>
      </c>
      <c r="E36" s="72"/>
      <c r="F36" s="124"/>
      <c r="G36" s="99" t="str">
        <f>A36</f>
        <v>01.04.13</v>
      </c>
      <c r="H36" s="1" t="e">
        <f>D36*#REF!</f>
        <v>#REF!</v>
      </c>
      <c r="I36" s="1" t="e">
        <f>#REF!*D36</f>
        <v>#REF!</v>
      </c>
    </row>
    <row r="37" spans="1:9" ht="25.5" x14ac:dyDescent="0.2">
      <c r="A37" s="126" t="s">
        <v>99</v>
      </c>
      <c r="B37" s="83" t="s">
        <v>219</v>
      </c>
      <c r="C37" s="84" t="s">
        <v>138</v>
      </c>
      <c r="D37" s="85">
        <v>5</v>
      </c>
      <c r="E37" s="104"/>
      <c r="F37" s="127"/>
      <c r="G37" s="99" t="str">
        <f>A37</f>
        <v>01.04.14</v>
      </c>
      <c r="H37" s="1" t="e">
        <f>D37*#REF!</f>
        <v>#REF!</v>
      </c>
      <c r="I37" s="1" t="e">
        <f>#REF!*D37</f>
        <v>#REF!</v>
      </c>
    </row>
    <row r="38" spans="1:9" ht="13.5" thickBot="1" x14ac:dyDescent="0.25">
      <c r="A38" s="110"/>
      <c r="B38" s="37"/>
      <c r="C38" s="38"/>
      <c r="D38" s="39"/>
      <c r="E38" s="162"/>
      <c r="F38" s="155"/>
      <c r="G38" s="99"/>
      <c r="H38" s="1" t="e">
        <f>D38*#REF!</f>
        <v>#REF!</v>
      </c>
      <c r="I38" s="1" t="e">
        <f>#REF!*D38</f>
        <v>#REF!</v>
      </c>
    </row>
    <row r="39" spans="1:9" ht="13.5" thickBot="1" x14ac:dyDescent="0.25">
      <c r="A39" s="110"/>
      <c r="B39" s="37"/>
      <c r="C39" s="38"/>
      <c r="D39" s="39"/>
      <c r="E39" s="7"/>
      <c r="F39" s="116"/>
      <c r="G39" s="99"/>
      <c r="H39" s="1" t="e">
        <f>D39*#REF!</f>
        <v>#REF!</v>
      </c>
      <c r="I39" s="1" t="e">
        <f>#REF!*D39</f>
        <v>#REF!</v>
      </c>
    </row>
    <row r="40" spans="1:9" s="2" customFormat="1" x14ac:dyDescent="0.2">
      <c r="A40" s="128"/>
      <c r="B40" s="28"/>
      <c r="C40" s="29"/>
      <c r="D40" s="30"/>
      <c r="E40" s="161"/>
      <c r="F40" s="129"/>
      <c r="G40" s="99"/>
      <c r="H40" s="1" t="e">
        <f>D40*#REF!</f>
        <v>#REF!</v>
      </c>
      <c r="I40" s="1" t="e">
        <f>#REF!*D40</f>
        <v>#REF!</v>
      </c>
    </row>
    <row r="41" spans="1:9" ht="13.5" thickBot="1" x14ac:dyDescent="0.25">
      <c r="A41" s="119" t="s">
        <v>17</v>
      </c>
      <c r="B41" s="81" t="s">
        <v>44</v>
      </c>
      <c r="C41" s="81"/>
      <c r="D41" s="82"/>
      <c r="E41" s="96"/>
      <c r="F41" s="120"/>
      <c r="G41" s="99" t="str">
        <f>A41</f>
        <v>02</v>
      </c>
      <c r="H41" s="1" t="e">
        <f>D41*#REF!</f>
        <v>#REF!</v>
      </c>
      <c r="I41" s="1" t="e">
        <f>#REF!*D41</f>
        <v>#REF!</v>
      </c>
    </row>
    <row r="42" spans="1:9" ht="13.5" thickBot="1" x14ac:dyDescent="0.25">
      <c r="A42" s="121" t="s">
        <v>41</v>
      </c>
      <c r="B42" s="67" t="s">
        <v>47</v>
      </c>
      <c r="C42" s="67"/>
      <c r="D42" s="68"/>
      <c r="E42" s="67"/>
      <c r="F42" s="122"/>
      <c r="G42" s="99" t="str">
        <f>A42</f>
        <v>02.01</v>
      </c>
      <c r="H42" s="1" t="e">
        <f>D42*#REF!</f>
        <v>#REF!</v>
      </c>
      <c r="I42" s="1" t="e">
        <f>#REF!*D42</f>
        <v>#REF!</v>
      </c>
    </row>
    <row r="43" spans="1:9" x14ac:dyDescent="0.2">
      <c r="A43" s="130" t="s">
        <v>34</v>
      </c>
      <c r="B43" s="83" t="s">
        <v>77</v>
      </c>
      <c r="C43" s="91" t="s">
        <v>65</v>
      </c>
      <c r="D43" s="95">
        <v>6</v>
      </c>
      <c r="E43" s="104"/>
      <c r="F43" s="127"/>
      <c r="G43" s="99" t="str">
        <f>A43</f>
        <v>02.01.01</v>
      </c>
      <c r="H43" s="1" t="e">
        <f>D43*#REF!</f>
        <v>#REF!</v>
      </c>
      <c r="I43" s="1" t="e">
        <f>#REF!*D43</f>
        <v>#REF!</v>
      </c>
    </row>
    <row r="44" spans="1:9" ht="13.5" thickBot="1" x14ac:dyDescent="0.25">
      <c r="A44" s="131"/>
      <c r="B44" s="37"/>
      <c r="C44" s="42"/>
      <c r="D44" s="43"/>
      <c r="E44" s="162"/>
      <c r="F44" s="132"/>
      <c r="G44" s="99"/>
      <c r="H44" s="1" t="e">
        <f>D44*#REF!</f>
        <v>#REF!</v>
      </c>
      <c r="I44" s="1" t="e">
        <f>#REF!*D44</f>
        <v>#REF!</v>
      </c>
    </row>
    <row r="45" spans="1:9" ht="13.5" thickBot="1" x14ac:dyDescent="0.25">
      <c r="A45" s="110"/>
      <c r="B45" s="37"/>
      <c r="C45" s="38"/>
      <c r="D45" s="39"/>
      <c r="E45" s="7"/>
      <c r="F45" s="116"/>
      <c r="G45" s="99"/>
      <c r="H45" s="1" t="e">
        <f>D45*#REF!</f>
        <v>#REF!</v>
      </c>
      <c r="I45" s="1" t="e">
        <f>#REF!*D45</f>
        <v>#REF!</v>
      </c>
    </row>
    <row r="46" spans="1:9" x14ac:dyDescent="0.2">
      <c r="A46" s="128"/>
      <c r="B46" s="28"/>
      <c r="C46" s="29"/>
      <c r="D46" s="47"/>
      <c r="E46" s="161"/>
      <c r="F46" s="129"/>
      <c r="G46" s="99"/>
      <c r="H46" s="1" t="e">
        <f>D46*#REF!</f>
        <v>#REF!</v>
      </c>
      <c r="I46" s="1" t="e">
        <f>#REF!*D46</f>
        <v>#REF!</v>
      </c>
    </row>
    <row r="47" spans="1:9" ht="13.5" thickBot="1" x14ac:dyDescent="0.25">
      <c r="A47" s="119" t="s">
        <v>18</v>
      </c>
      <c r="B47" s="81" t="s">
        <v>35</v>
      </c>
      <c r="C47" s="81"/>
      <c r="D47" s="97"/>
      <c r="E47" s="96"/>
      <c r="F47" s="120"/>
      <c r="G47" s="99" t="str">
        <f>A47</f>
        <v>03</v>
      </c>
      <c r="H47" s="1" t="e">
        <f>D47*#REF!</f>
        <v>#REF!</v>
      </c>
      <c r="I47" s="1" t="e">
        <f>#REF!*D47</f>
        <v>#REF!</v>
      </c>
    </row>
    <row r="48" spans="1:9" ht="13.5" thickBot="1" x14ac:dyDescent="0.25">
      <c r="A48" s="121" t="s">
        <v>37</v>
      </c>
      <c r="B48" s="67" t="s">
        <v>48</v>
      </c>
      <c r="C48" s="67"/>
      <c r="D48" s="68"/>
      <c r="E48" s="67"/>
      <c r="F48" s="122"/>
      <c r="G48" s="99" t="str">
        <f>A48</f>
        <v>03.01</v>
      </c>
      <c r="H48" s="1" t="e">
        <f>D48*#REF!</f>
        <v>#REF!</v>
      </c>
      <c r="I48" s="1" t="e">
        <f>#REF!*D48</f>
        <v>#REF!</v>
      </c>
    </row>
    <row r="49" spans="1:9" ht="13.5" thickBot="1" x14ac:dyDescent="0.25">
      <c r="A49" s="123" t="s">
        <v>84</v>
      </c>
      <c r="B49" s="69" t="s">
        <v>80</v>
      </c>
      <c r="C49" s="70" t="s">
        <v>5</v>
      </c>
      <c r="D49" s="71">
        <v>860</v>
      </c>
      <c r="E49" s="72"/>
      <c r="F49" s="124"/>
      <c r="G49" s="99" t="str">
        <f>A49</f>
        <v>03.01.01</v>
      </c>
      <c r="H49" s="1" t="e">
        <f>D49*#REF!</f>
        <v>#REF!</v>
      </c>
      <c r="I49" s="1" t="e">
        <f>#REF!*D49</f>
        <v>#REF!</v>
      </c>
    </row>
    <row r="50" spans="1:9" ht="26.25" thickBot="1" x14ac:dyDescent="0.25">
      <c r="A50" s="123" t="s">
        <v>202</v>
      </c>
      <c r="B50" s="69" t="s">
        <v>203</v>
      </c>
      <c r="C50" s="70" t="s">
        <v>6</v>
      </c>
      <c r="D50" s="71">
        <v>1</v>
      </c>
      <c r="E50" s="72"/>
      <c r="F50" s="124"/>
      <c r="G50" s="99" t="str">
        <f>A50</f>
        <v>03.01.02</v>
      </c>
      <c r="H50" s="1" t="e">
        <f>D50*#REF!</f>
        <v>#REF!</v>
      </c>
      <c r="I50" s="1" t="e">
        <f>#REF!*D50</f>
        <v>#REF!</v>
      </c>
    </row>
    <row r="51" spans="1:9" ht="13.5" thickBot="1" x14ac:dyDescent="0.25">
      <c r="A51" s="121" t="s">
        <v>54</v>
      </c>
      <c r="B51" s="67" t="s">
        <v>36</v>
      </c>
      <c r="C51" s="67"/>
      <c r="D51" s="68"/>
      <c r="E51" s="67"/>
      <c r="F51" s="122"/>
      <c r="G51" s="99" t="str">
        <f>A51</f>
        <v>03.02</v>
      </c>
      <c r="H51" s="1" t="e">
        <f>D51*#REF!</f>
        <v>#REF!</v>
      </c>
      <c r="I51" s="1" t="e">
        <f>#REF!*D51</f>
        <v>#REF!</v>
      </c>
    </row>
    <row r="52" spans="1:9" ht="25.5" x14ac:dyDescent="0.2">
      <c r="A52" s="126" t="s">
        <v>55</v>
      </c>
      <c r="B52" s="83" t="s">
        <v>81</v>
      </c>
      <c r="C52" s="84" t="s">
        <v>82</v>
      </c>
      <c r="D52" s="85">
        <v>50</v>
      </c>
      <c r="E52" s="104"/>
      <c r="F52" s="127"/>
      <c r="G52" s="99" t="str">
        <f>A52</f>
        <v>03.02.01</v>
      </c>
      <c r="H52" s="1" t="e">
        <f>D52*#REF!</f>
        <v>#REF!</v>
      </c>
      <c r="I52" s="1" t="e">
        <f>#REF!*D52</f>
        <v>#REF!</v>
      </c>
    </row>
    <row r="53" spans="1:9" ht="13.5" thickBot="1" x14ac:dyDescent="0.25">
      <c r="A53" s="110"/>
      <c r="B53" s="37"/>
      <c r="C53" s="38"/>
      <c r="D53" s="39"/>
      <c r="E53" s="162"/>
      <c r="F53" s="155"/>
      <c r="G53" s="99"/>
      <c r="H53" s="1" t="e">
        <f>D53*#REF!</f>
        <v>#REF!</v>
      </c>
      <c r="I53" s="1" t="e">
        <f>#REF!*D53</f>
        <v>#REF!</v>
      </c>
    </row>
    <row r="54" spans="1:9" ht="13.5" thickBot="1" x14ac:dyDescent="0.25">
      <c r="A54" s="110"/>
      <c r="B54" s="37"/>
      <c r="C54" s="38"/>
      <c r="D54" s="39"/>
      <c r="E54" s="7"/>
      <c r="F54" s="116"/>
      <c r="G54" s="99"/>
      <c r="H54" s="1" t="e">
        <f>D54*#REF!</f>
        <v>#REF!</v>
      </c>
      <c r="I54" s="1" t="e">
        <f>#REF!*D54</f>
        <v>#REF!</v>
      </c>
    </row>
    <row r="55" spans="1:9" x14ac:dyDescent="0.2">
      <c r="A55" s="128"/>
      <c r="B55" s="28"/>
      <c r="C55" s="29"/>
      <c r="D55" s="30"/>
      <c r="E55" s="161"/>
      <c r="F55" s="157"/>
      <c r="G55" s="99">
        <f>A55</f>
        <v>0</v>
      </c>
      <c r="H55" s="1" t="e">
        <f>D55*#REF!</f>
        <v>#REF!</v>
      </c>
      <c r="I55" s="1" t="e">
        <f>#REF!*D55</f>
        <v>#REF!</v>
      </c>
    </row>
    <row r="56" spans="1:9" ht="13.5" thickBot="1" x14ac:dyDescent="0.25">
      <c r="A56" s="119" t="s">
        <v>19</v>
      </c>
      <c r="B56" s="81" t="s">
        <v>29</v>
      </c>
      <c r="C56" s="81"/>
      <c r="D56" s="82"/>
      <c r="E56" s="96"/>
      <c r="F56" s="120"/>
      <c r="G56" s="99" t="str">
        <f>A56</f>
        <v>04</v>
      </c>
      <c r="H56" s="1" t="e">
        <f>D56*#REF!</f>
        <v>#REF!</v>
      </c>
      <c r="I56" s="1" t="e">
        <f>#REF!*D56</f>
        <v>#REF!</v>
      </c>
    </row>
    <row r="57" spans="1:9" ht="13.5" thickBot="1" x14ac:dyDescent="0.25">
      <c r="A57" s="121" t="s">
        <v>200</v>
      </c>
      <c r="B57" s="67" t="s">
        <v>399</v>
      </c>
      <c r="C57" s="67"/>
      <c r="D57" s="68"/>
      <c r="E57" s="67"/>
      <c r="F57" s="122"/>
      <c r="G57" s="99" t="str">
        <f>A57</f>
        <v>04.01</v>
      </c>
      <c r="H57" s="1" t="e">
        <f>D57*#REF!</f>
        <v>#REF!</v>
      </c>
      <c r="I57" s="1" t="e">
        <f>#REF!*D57</f>
        <v>#REF!</v>
      </c>
    </row>
    <row r="58" spans="1:9" ht="76.5" x14ac:dyDescent="0.2">
      <c r="A58" s="126" t="s">
        <v>201</v>
      </c>
      <c r="B58" s="87" t="s">
        <v>398</v>
      </c>
      <c r="C58" s="88" t="s">
        <v>7</v>
      </c>
      <c r="D58" s="85">
        <v>0.7</v>
      </c>
      <c r="E58" s="104"/>
      <c r="F58" s="127"/>
      <c r="G58" s="99" t="str">
        <f>A58</f>
        <v>04.01.01</v>
      </c>
      <c r="H58" s="1" t="e">
        <f>D58*#REF!</f>
        <v>#REF!</v>
      </c>
      <c r="I58" s="1" t="e">
        <f>#REF!*D58</f>
        <v>#REF!</v>
      </c>
    </row>
    <row r="59" spans="1:9" ht="13.5" thickBot="1" x14ac:dyDescent="0.25">
      <c r="A59" s="110"/>
      <c r="B59" s="37"/>
      <c r="C59" s="38"/>
      <c r="D59" s="39"/>
      <c r="E59" s="162"/>
      <c r="F59" s="155"/>
      <c r="G59" s="99"/>
      <c r="H59" s="1" t="e">
        <f>D59*#REF!</f>
        <v>#REF!</v>
      </c>
      <c r="I59" s="1" t="e">
        <f>#REF!*D59</f>
        <v>#REF!</v>
      </c>
    </row>
    <row r="60" spans="1:9" ht="13.5" thickBot="1" x14ac:dyDescent="0.25">
      <c r="A60" s="110"/>
      <c r="B60" s="37"/>
      <c r="C60" s="38"/>
      <c r="D60" s="39"/>
      <c r="E60" s="7"/>
      <c r="F60" s="116"/>
      <c r="G60" s="99"/>
      <c r="H60" s="1" t="e">
        <f>D60*#REF!</f>
        <v>#REF!</v>
      </c>
      <c r="I60" s="1" t="e">
        <f>#REF!*D60</f>
        <v>#REF!</v>
      </c>
    </row>
    <row r="61" spans="1:9" x14ac:dyDescent="0.2">
      <c r="A61" s="128"/>
      <c r="B61" s="28"/>
      <c r="C61" s="29"/>
      <c r="D61" s="30"/>
      <c r="E61" s="161"/>
      <c r="F61" s="157"/>
      <c r="G61" s="99"/>
      <c r="H61" s="1" t="e">
        <f>D61*#REF!</f>
        <v>#REF!</v>
      </c>
      <c r="I61" s="1" t="e">
        <f>#REF!*D61</f>
        <v>#REF!</v>
      </c>
    </row>
    <row r="62" spans="1:9" ht="13.5" thickBot="1" x14ac:dyDescent="0.25">
      <c r="A62" s="119" t="s">
        <v>20</v>
      </c>
      <c r="B62" s="81" t="s">
        <v>113</v>
      </c>
      <c r="C62" s="81"/>
      <c r="D62" s="82"/>
      <c r="E62" s="96"/>
      <c r="F62" s="120"/>
      <c r="G62" s="99" t="str">
        <f>A62</f>
        <v>05</v>
      </c>
      <c r="H62" s="1" t="e">
        <f>D62*#REF!</f>
        <v>#REF!</v>
      </c>
      <c r="I62" s="1" t="e">
        <f>#REF!*D62</f>
        <v>#REF!</v>
      </c>
    </row>
    <row r="63" spans="1:9" ht="13.5" thickBot="1" x14ac:dyDescent="0.25">
      <c r="A63" s="121" t="s">
        <v>198</v>
      </c>
      <c r="B63" s="67" t="s">
        <v>114</v>
      </c>
      <c r="C63" s="67"/>
      <c r="D63" s="68"/>
      <c r="E63" s="67"/>
      <c r="F63" s="122"/>
      <c r="G63" s="99" t="str">
        <f>A63</f>
        <v>05.01</v>
      </c>
      <c r="H63" s="1" t="e">
        <f>D63*#REF!</f>
        <v>#REF!</v>
      </c>
      <c r="I63" s="1" t="e">
        <f>#REF!*D63</f>
        <v>#REF!</v>
      </c>
    </row>
    <row r="64" spans="1:9" ht="76.5" x14ac:dyDescent="0.2">
      <c r="A64" s="130" t="s">
        <v>199</v>
      </c>
      <c r="B64" s="94" t="s">
        <v>155</v>
      </c>
      <c r="C64" s="91" t="s">
        <v>5</v>
      </c>
      <c r="D64" s="95">
        <v>860</v>
      </c>
      <c r="E64" s="104"/>
      <c r="F64" s="127"/>
      <c r="G64" s="99" t="str">
        <f>A64</f>
        <v>05.01.01</v>
      </c>
      <c r="H64" s="1" t="e">
        <f>D64*#REF!</f>
        <v>#REF!</v>
      </c>
      <c r="I64" s="1" t="e">
        <f>#REF!*D64</f>
        <v>#REF!</v>
      </c>
    </row>
    <row r="65" spans="1:9" ht="13.5" thickBot="1" x14ac:dyDescent="0.25">
      <c r="A65" s="131"/>
      <c r="B65" s="41"/>
      <c r="C65" s="42"/>
      <c r="D65" s="43"/>
      <c r="E65" s="162"/>
      <c r="F65" s="155"/>
      <c r="G65" s="99"/>
      <c r="H65" s="1" t="e">
        <f>D65*#REF!</f>
        <v>#REF!</v>
      </c>
      <c r="I65" s="1" t="e">
        <f>#REF!*D65</f>
        <v>#REF!</v>
      </c>
    </row>
    <row r="66" spans="1:9" ht="13.5" thickBot="1" x14ac:dyDescent="0.25">
      <c r="A66" s="110"/>
      <c r="B66" s="37"/>
      <c r="C66" s="38"/>
      <c r="D66" s="39"/>
      <c r="E66" s="7"/>
      <c r="F66" s="116"/>
      <c r="G66" s="99"/>
      <c r="H66" s="1" t="e">
        <f>D66*#REF!</f>
        <v>#REF!</v>
      </c>
      <c r="I66" s="1" t="e">
        <f>#REF!*D66</f>
        <v>#REF!</v>
      </c>
    </row>
    <row r="67" spans="1:9" x14ac:dyDescent="0.2">
      <c r="A67" s="128"/>
      <c r="B67" s="28"/>
      <c r="C67" s="29"/>
      <c r="D67" s="30"/>
      <c r="E67" s="161"/>
      <c r="F67" s="157"/>
      <c r="G67" s="99"/>
      <c r="H67" s="1" t="e">
        <f>D67*#REF!</f>
        <v>#REF!</v>
      </c>
      <c r="I67" s="1" t="e">
        <f>#REF!*D67</f>
        <v>#REF!</v>
      </c>
    </row>
    <row r="68" spans="1:9" ht="13.5" thickBot="1" x14ac:dyDescent="0.25">
      <c r="A68" s="119" t="s">
        <v>21</v>
      </c>
      <c r="B68" s="81" t="s">
        <v>28</v>
      </c>
      <c r="C68" s="81"/>
      <c r="D68" s="82"/>
      <c r="E68" s="96"/>
      <c r="F68" s="120"/>
      <c r="G68" s="99" t="str">
        <f>A68</f>
        <v>06</v>
      </c>
      <c r="H68" s="1" t="e">
        <f>D68*#REF!</f>
        <v>#REF!</v>
      </c>
      <c r="I68" s="1" t="e">
        <f>#REF!*D68</f>
        <v>#REF!</v>
      </c>
    </row>
    <row r="69" spans="1:9" ht="13.5" thickBot="1" x14ac:dyDescent="0.25">
      <c r="A69" s="121" t="s">
        <v>160</v>
      </c>
      <c r="B69" s="67" t="s">
        <v>119</v>
      </c>
      <c r="C69" s="67"/>
      <c r="D69" s="68"/>
      <c r="E69" s="67"/>
      <c r="F69" s="122"/>
      <c r="G69" s="99" t="str">
        <f>A69</f>
        <v>06.01</v>
      </c>
      <c r="H69" s="1" t="e">
        <f>D69*#REF!</f>
        <v>#REF!</v>
      </c>
      <c r="I69" s="1" t="e">
        <f>#REF!*D69</f>
        <v>#REF!</v>
      </c>
    </row>
    <row r="70" spans="1:9" ht="64.5" thickBot="1" x14ac:dyDescent="0.25">
      <c r="A70" s="123" t="s">
        <v>161</v>
      </c>
      <c r="B70" s="69" t="s">
        <v>403</v>
      </c>
      <c r="C70" s="70" t="s">
        <v>5</v>
      </c>
      <c r="D70" s="71">
        <v>870.95</v>
      </c>
      <c r="E70" s="72"/>
      <c r="F70" s="124"/>
      <c r="G70" s="99" t="str">
        <f>A70</f>
        <v>06.01.01</v>
      </c>
      <c r="H70" s="1" t="e">
        <f>D70*#REF!</f>
        <v>#REF!</v>
      </c>
      <c r="I70" s="1" t="e">
        <f>#REF!*D70</f>
        <v>#REF!</v>
      </c>
    </row>
    <row r="71" spans="1:9" ht="64.5" thickBot="1" x14ac:dyDescent="0.25">
      <c r="A71" s="123" t="s">
        <v>176</v>
      </c>
      <c r="B71" s="69" t="s">
        <v>404</v>
      </c>
      <c r="C71" s="70" t="s">
        <v>5</v>
      </c>
      <c r="D71" s="71">
        <v>870.95</v>
      </c>
      <c r="E71" s="72"/>
      <c r="F71" s="124"/>
      <c r="G71" s="99" t="str">
        <f>A71</f>
        <v>06.01.02</v>
      </c>
      <c r="H71" s="1" t="e">
        <f>D71*#REF!</f>
        <v>#REF!</v>
      </c>
      <c r="I71" s="1" t="e">
        <f>#REF!*D71</f>
        <v>#REF!</v>
      </c>
    </row>
    <row r="72" spans="1:9" ht="13.5" thickBot="1" x14ac:dyDescent="0.25">
      <c r="A72" s="121" t="s">
        <v>130</v>
      </c>
      <c r="B72" s="67" t="s">
        <v>120</v>
      </c>
      <c r="C72" s="67"/>
      <c r="D72" s="68"/>
      <c r="E72" s="67"/>
      <c r="F72" s="122"/>
      <c r="G72" s="99" t="str">
        <f>A72</f>
        <v>06.02</v>
      </c>
      <c r="H72" s="1" t="e">
        <f>D72*#REF!</f>
        <v>#REF!</v>
      </c>
      <c r="I72" s="1" t="e">
        <f>#REF!*D72</f>
        <v>#REF!</v>
      </c>
    </row>
    <row r="73" spans="1:9" ht="64.5" thickBot="1" x14ac:dyDescent="0.25">
      <c r="A73" s="123" t="s">
        <v>131</v>
      </c>
      <c r="B73" s="69" t="s">
        <v>400</v>
      </c>
      <c r="C73" s="70" t="s">
        <v>5</v>
      </c>
      <c r="D73" s="71">
        <v>30</v>
      </c>
      <c r="E73" s="72"/>
      <c r="F73" s="124"/>
      <c r="G73" s="99" t="str">
        <f>A73</f>
        <v>06.02.01</v>
      </c>
      <c r="H73" s="1" t="e">
        <f>D73*#REF!</f>
        <v>#REF!</v>
      </c>
      <c r="I73" s="1" t="e">
        <f>#REF!*D73</f>
        <v>#REF!</v>
      </c>
    </row>
    <row r="74" spans="1:9" ht="77.25" thickBot="1" x14ac:dyDescent="0.25">
      <c r="A74" s="123" t="s">
        <v>162</v>
      </c>
      <c r="B74" s="69" t="s">
        <v>401</v>
      </c>
      <c r="C74" s="70" t="s">
        <v>5</v>
      </c>
      <c r="D74" s="71">
        <v>30</v>
      </c>
      <c r="E74" s="72"/>
      <c r="F74" s="124"/>
      <c r="G74" s="99" t="str">
        <f>A74</f>
        <v>06.02.02</v>
      </c>
      <c r="H74" s="1" t="e">
        <f>D74*#REF!</f>
        <v>#REF!</v>
      </c>
      <c r="I74" s="1" t="e">
        <f>#REF!*D74</f>
        <v>#REF!</v>
      </c>
    </row>
    <row r="75" spans="1:9" ht="13.5" thickBot="1" x14ac:dyDescent="0.25">
      <c r="A75" s="121" t="s">
        <v>128</v>
      </c>
      <c r="B75" s="67" t="s">
        <v>135</v>
      </c>
      <c r="C75" s="67"/>
      <c r="D75" s="68"/>
      <c r="E75" s="67"/>
      <c r="F75" s="122"/>
      <c r="G75" s="99" t="str">
        <f>A75</f>
        <v>06.03</v>
      </c>
      <c r="H75" s="1" t="e">
        <f>D75*#REF!</f>
        <v>#REF!</v>
      </c>
      <c r="I75" s="1" t="e">
        <f>#REF!*D75</f>
        <v>#REF!</v>
      </c>
    </row>
    <row r="76" spans="1:9" ht="102.75" thickBot="1" x14ac:dyDescent="0.25">
      <c r="A76" s="123" t="s">
        <v>129</v>
      </c>
      <c r="B76" s="69" t="s">
        <v>402</v>
      </c>
      <c r="C76" s="70" t="s">
        <v>5</v>
      </c>
      <c r="D76" s="71">
        <v>30</v>
      </c>
      <c r="E76" s="72"/>
      <c r="F76" s="124"/>
      <c r="G76" s="99" t="str">
        <f>A76</f>
        <v>06.03.01</v>
      </c>
      <c r="H76" s="1" t="e">
        <f>D76*#REF!</f>
        <v>#REF!</v>
      </c>
      <c r="I76" s="1" t="e">
        <f>#REF!*D76</f>
        <v>#REF!</v>
      </c>
    </row>
    <row r="77" spans="1:9" ht="13.5" thickBot="1" x14ac:dyDescent="0.25">
      <c r="A77" s="121" t="s">
        <v>237</v>
      </c>
      <c r="B77" s="67" t="s">
        <v>49</v>
      </c>
      <c r="C77" s="67"/>
      <c r="D77" s="68"/>
      <c r="E77" s="67"/>
      <c r="F77" s="122"/>
      <c r="G77" s="99" t="str">
        <f>A77</f>
        <v>06.04</v>
      </c>
      <c r="H77" s="1" t="e">
        <f>D77*#REF!</f>
        <v>#REF!</v>
      </c>
      <c r="I77" s="1" t="e">
        <f>#REF!*D77</f>
        <v>#REF!</v>
      </c>
    </row>
    <row r="78" spans="1:9" ht="102.75" thickBot="1" x14ac:dyDescent="0.25">
      <c r="A78" s="123" t="s">
        <v>238</v>
      </c>
      <c r="B78" s="69" t="s">
        <v>405</v>
      </c>
      <c r="C78" s="70" t="s">
        <v>5</v>
      </c>
      <c r="D78" s="71">
        <v>2</v>
      </c>
      <c r="E78" s="72"/>
      <c r="F78" s="124"/>
      <c r="G78" s="99" t="str">
        <f>A78</f>
        <v>06.04.01</v>
      </c>
      <c r="H78" s="1" t="e">
        <f>D78*#REF!</f>
        <v>#REF!</v>
      </c>
      <c r="I78" s="1" t="e">
        <f>#REF!*D78</f>
        <v>#REF!</v>
      </c>
    </row>
    <row r="79" spans="1:9" ht="102" x14ac:dyDescent="0.2">
      <c r="A79" s="126" t="s">
        <v>239</v>
      </c>
      <c r="B79" s="83" t="s">
        <v>406</v>
      </c>
      <c r="C79" s="84" t="s">
        <v>5</v>
      </c>
      <c r="D79" s="85">
        <v>2</v>
      </c>
      <c r="E79" s="86"/>
      <c r="F79" s="127"/>
      <c r="G79" s="99" t="str">
        <f>A79</f>
        <v>06.04.02</v>
      </c>
      <c r="H79" s="1" t="e">
        <f>D79*#REF!</f>
        <v>#REF!</v>
      </c>
      <c r="I79" s="1" t="e">
        <f>#REF!*D79</f>
        <v>#REF!</v>
      </c>
    </row>
    <row r="80" spans="1:9" ht="13.5" thickBot="1" x14ac:dyDescent="0.25">
      <c r="A80" s="156"/>
      <c r="B80" s="37"/>
      <c r="C80" s="38"/>
      <c r="D80" s="39"/>
      <c r="E80" s="7"/>
      <c r="F80" s="155"/>
      <c r="G80" s="99"/>
      <c r="H80" s="1" t="e">
        <f>D80*#REF!</f>
        <v>#REF!</v>
      </c>
      <c r="I80" s="1" t="e">
        <f>#REF!*D80</f>
        <v>#REF!</v>
      </c>
    </row>
    <row r="81" spans="1:9" ht="13.5" thickBot="1" x14ac:dyDescent="0.25">
      <c r="A81" s="156"/>
      <c r="B81" s="37"/>
      <c r="C81" s="38"/>
      <c r="D81" s="39"/>
      <c r="E81" s="7"/>
      <c r="F81" s="116"/>
      <c r="G81" s="99"/>
      <c r="H81" s="1" t="e">
        <f>D81*#REF!</f>
        <v>#REF!</v>
      </c>
      <c r="I81" s="1" t="e">
        <f>#REF!*D81</f>
        <v>#REF!</v>
      </c>
    </row>
    <row r="82" spans="1:9" x14ac:dyDescent="0.2">
      <c r="A82" s="158"/>
      <c r="B82" s="154"/>
      <c r="C82" s="159"/>
      <c r="D82" s="160"/>
      <c r="E82" s="6"/>
      <c r="F82" s="157"/>
      <c r="G82" s="99"/>
      <c r="H82" s="1" t="e">
        <f>D82*#REF!</f>
        <v>#REF!</v>
      </c>
      <c r="I82" s="1" t="e">
        <f>#REF!*D82</f>
        <v>#REF!</v>
      </c>
    </row>
    <row r="83" spans="1:9" ht="13.5" thickBot="1" x14ac:dyDescent="0.25">
      <c r="A83" s="119" t="s">
        <v>22</v>
      </c>
      <c r="B83" s="81" t="s">
        <v>121</v>
      </c>
      <c r="C83" s="81"/>
      <c r="D83" s="82"/>
      <c r="E83" s="81"/>
      <c r="F83" s="120"/>
      <c r="G83" s="99" t="str">
        <f>A83</f>
        <v>07</v>
      </c>
      <c r="H83" s="1" t="e">
        <f>D83*#REF!</f>
        <v>#REF!</v>
      </c>
      <c r="I83" s="1" t="e">
        <f>#REF!*D83</f>
        <v>#REF!</v>
      </c>
    </row>
    <row r="84" spans="1:9" ht="13.5" thickBot="1" x14ac:dyDescent="0.25">
      <c r="A84" s="121" t="s">
        <v>100</v>
      </c>
      <c r="B84" s="67" t="s">
        <v>334</v>
      </c>
      <c r="C84" s="67"/>
      <c r="D84" s="68"/>
      <c r="E84" s="67"/>
      <c r="F84" s="122"/>
      <c r="G84" s="99" t="str">
        <f>A84</f>
        <v>07.01</v>
      </c>
      <c r="H84" s="1" t="e">
        <f>D84*#REF!</f>
        <v>#REF!</v>
      </c>
      <c r="I84" s="1" t="e">
        <f>#REF!*D84</f>
        <v>#REF!</v>
      </c>
    </row>
    <row r="85" spans="1:9" ht="25.5" x14ac:dyDescent="0.2">
      <c r="A85" s="126" t="s">
        <v>101</v>
      </c>
      <c r="B85" s="83" t="s">
        <v>335</v>
      </c>
      <c r="C85" s="84" t="s">
        <v>5</v>
      </c>
      <c r="D85" s="85">
        <v>2</v>
      </c>
      <c r="E85" s="86"/>
      <c r="F85" s="127"/>
      <c r="G85" s="99" t="str">
        <f>A85</f>
        <v>07.01.01</v>
      </c>
      <c r="H85" s="1" t="e">
        <f>D85*#REF!</f>
        <v>#REF!</v>
      </c>
      <c r="I85" s="1" t="e">
        <f>#REF!*D85</f>
        <v>#REF!</v>
      </c>
    </row>
    <row r="86" spans="1:9" ht="13.5" thickBot="1" x14ac:dyDescent="0.25">
      <c r="A86" s="131"/>
      <c r="B86" s="41"/>
      <c r="C86" s="42"/>
      <c r="D86" s="43"/>
      <c r="E86" s="7"/>
      <c r="F86" s="155"/>
      <c r="G86" s="99"/>
      <c r="H86" s="1" t="e">
        <f>D86*#REF!</f>
        <v>#REF!</v>
      </c>
      <c r="I86" s="1" t="e">
        <f>#REF!*D86</f>
        <v>#REF!</v>
      </c>
    </row>
    <row r="87" spans="1:9" ht="13.5" thickBot="1" x14ac:dyDescent="0.25">
      <c r="A87" s="110"/>
      <c r="B87" s="37"/>
      <c r="C87" s="38"/>
      <c r="D87" s="39"/>
      <c r="E87" s="7"/>
      <c r="F87" s="116"/>
      <c r="G87" s="99"/>
      <c r="H87" s="1" t="e">
        <f>D87*#REF!</f>
        <v>#REF!</v>
      </c>
      <c r="I87" s="1" t="e">
        <f>#REF!*D87</f>
        <v>#REF!</v>
      </c>
    </row>
    <row r="88" spans="1:9" x14ac:dyDescent="0.2">
      <c r="A88" s="133"/>
      <c r="B88" s="45"/>
      <c r="C88" s="46"/>
      <c r="D88" s="47"/>
      <c r="E88" s="31"/>
      <c r="F88" s="157"/>
      <c r="G88" s="99"/>
      <c r="H88" s="1" t="e">
        <f>D88*#REF!</f>
        <v>#REF!</v>
      </c>
      <c r="I88" s="1" t="e">
        <f>#REF!*D88</f>
        <v>#REF!</v>
      </c>
    </row>
    <row r="89" spans="1:9" ht="13.5" thickBot="1" x14ac:dyDescent="0.25">
      <c r="A89" s="134" t="s">
        <v>23</v>
      </c>
      <c r="B89" s="96" t="s">
        <v>232</v>
      </c>
      <c r="C89" s="96"/>
      <c r="D89" s="97"/>
      <c r="E89" s="81"/>
      <c r="F89" s="120"/>
      <c r="G89" s="99" t="str">
        <f>A89</f>
        <v>08</v>
      </c>
      <c r="H89" s="1" t="e">
        <f>D89*#REF!</f>
        <v>#REF!</v>
      </c>
      <c r="I89" s="1" t="e">
        <f>#REF!*D89</f>
        <v>#REF!</v>
      </c>
    </row>
    <row r="90" spans="1:9" ht="13.5" thickBot="1" x14ac:dyDescent="0.25">
      <c r="A90" s="121" t="s">
        <v>177</v>
      </c>
      <c r="B90" s="67" t="s">
        <v>30</v>
      </c>
      <c r="C90" s="67"/>
      <c r="D90" s="68"/>
      <c r="E90" s="67"/>
      <c r="F90" s="122"/>
      <c r="G90" s="99" t="str">
        <f>A90</f>
        <v>08.01</v>
      </c>
      <c r="H90" s="1" t="e">
        <f>D90*#REF!</f>
        <v>#REF!</v>
      </c>
      <c r="I90" s="1" t="e">
        <f>#REF!*D90</f>
        <v>#REF!</v>
      </c>
    </row>
    <row r="91" spans="1:9" ht="51.75" thickBot="1" x14ac:dyDescent="0.25">
      <c r="A91" s="123" t="s">
        <v>178</v>
      </c>
      <c r="B91" s="69" t="s">
        <v>166</v>
      </c>
      <c r="C91" s="70" t="s">
        <v>4</v>
      </c>
      <c r="D91" s="71">
        <v>493</v>
      </c>
      <c r="E91" s="72"/>
      <c r="F91" s="124"/>
      <c r="G91" s="99" t="str">
        <f>A91</f>
        <v>08.01.01</v>
      </c>
      <c r="H91" s="1" t="e">
        <f>D91*#REF!</f>
        <v>#REF!</v>
      </c>
      <c r="I91" s="1" t="e">
        <f>#REF!*D91</f>
        <v>#REF!</v>
      </c>
    </row>
    <row r="92" spans="1:9" ht="51.75" thickBot="1" x14ac:dyDescent="0.25">
      <c r="A92" s="123" t="s">
        <v>179</v>
      </c>
      <c r="B92" s="69" t="s">
        <v>167</v>
      </c>
      <c r="C92" s="70" t="s">
        <v>4</v>
      </c>
      <c r="D92" s="71">
        <v>65</v>
      </c>
      <c r="E92" s="72"/>
      <c r="F92" s="124"/>
      <c r="G92" s="99" t="str">
        <f>A92</f>
        <v>08.01.02</v>
      </c>
      <c r="H92" s="1" t="e">
        <f>D92*#REF!</f>
        <v>#REF!</v>
      </c>
      <c r="I92" s="1" t="e">
        <f>#REF!*D92</f>
        <v>#REF!</v>
      </c>
    </row>
    <row r="93" spans="1:9" ht="39" thickBot="1" x14ac:dyDescent="0.25">
      <c r="A93" s="123" t="s">
        <v>188</v>
      </c>
      <c r="B93" s="69" t="s">
        <v>407</v>
      </c>
      <c r="C93" s="70" t="s">
        <v>4</v>
      </c>
      <c r="D93" s="71">
        <v>243</v>
      </c>
      <c r="E93" s="72"/>
      <c r="F93" s="124"/>
      <c r="G93" s="99" t="str">
        <f>A93</f>
        <v>08.01.03</v>
      </c>
      <c r="H93" s="1" t="e">
        <f>D93*#REF!</f>
        <v>#REF!</v>
      </c>
      <c r="I93" s="1" t="e">
        <f>#REF!*D93</f>
        <v>#REF!</v>
      </c>
    </row>
    <row r="94" spans="1:9" ht="39" thickBot="1" x14ac:dyDescent="0.25">
      <c r="A94" s="123" t="s">
        <v>409</v>
      </c>
      <c r="B94" s="69" t="s">
        <v>408</v>
      </c>
      <c r="C94" s="70" t="s">
        <v>4</v>
      </c>
      <c r="D94" s="71">
        <v>116</v>
      </c>
      <c r="E94" s="72"/>
      <c r="F94" s="124"/>
      <c r="G94" s="99" t="str">
        <f>A94</f>
        <v>08.01.04</v>
      </c>
      <c r="H94" s="1" t="e">
        <f>D94*#REF!</f>
        <v>#REF!</v>
      </c>
      <c r="I94" s="1" t="e">
        <f>#REF!*D94</f>
        <v>#REF!</v>
      </c>
    </row>
    <row r="95" spans="1:9" ht="13.5" thickBot="1" x14ac:dyDescent="0.25">
      <c r="A95" s="121" t="s">
        <v>180</v>
      </c>
      <c r="B95" s="67" t="s">
        <v>233</v>
      </c>
      <c r="C95" s="67"/>
      <c r="D95" s="68"/>
      <c r="E95" s="67"/>
      <c r="F95" s="122"/>
      <c r="G95" s="99" t="str">
        <f>A95</f>
        <v>08.02</v>
      </c>
      <c r="H95" s="1" t="e">
        <f>D95*#REF!</f>
        <v>#REF!</v>
      </c>
      <c r="I95" s="1" t="e">
        <f>#REF!*D95</f>
        <v>#REF!</v>
      </c>
    </row>
    <row r="96" spans="1:9" ht="64.5" thickBot="1" x14ac:dyDescent="0.25">
      <c r="A96" s="123" t="s">
        <v>181</v>
      </c>
      <c r="B96" s="69" t="s">
        <v>231</v>
      </c>
      <c r="C96" s="70" t="s">
        <v>4</v>
      </c>
      <c r="D96" s="71">
        <v>184</v>
      </c>
      <c r="E96" s="72"/>
      <c r="F96" s="124"/>
      <c r="G96" s="99" t="str">
        <f>A96</f>
        <v>08.02.01</v>
      </c>
      <c r="H96" s="1" t="e">
        <f>D96*#REF!</f>
        <v>#REF!</v>
      </c>
      <c r="I96" s="1" t="e">
        <f>#REF!*D96</f>
        <v>#REF!</v>
      </c>
    </row>
    <row r="97" spans="1:9" ht="13.5" thickBot="1" x14ac:dyDescent="0.25">
      <c r="A97" s="121" t="s">
        <v>240</v>
      </c>
      <c r="B97" s="67" t="s">
        <v>3</v>
      </c>
      <c r="C97" s="67"/>
      <c r="D97" s="68"/>
      <c r="E97" s="67"/>
      <c r="F97" s="122"/>
      <c r="G97" s="99" t="str">
        <f>A97</f>
        <v>08.03</v>
      </c>
      <c r="H97" s="1" t="e">
        <f>D97*#REF!</f>
        <v>#REF!</v>
      </c>
      <c r="I97" s="1" t="e">
        <f>#REF!*D97</f>
        <v>#REF!</v>
      </c>
    </row>
    <row r="98" spans="1:9" ht="64.5" thickBot="1" x14ac:dyDescent="0.25">
      <c r="A98" s="123" t="s">
        <v>241</v>
      </c>
      <c r="B98" s="69" t="s">
        <v>168</v>
      </c>
      <c r="C98" s="70" t="s">
        <v>4</v>
      </c>
      <c r="D98" s="71">
        <v>6030</v>
      </c>
      <c r="E98" s="72"/>
      <c r="F98" s="124"/>
      <c r="G98" s="99" t="str">
        <f>A98</f>
        <v>08.03.01</v>
      </c>
      <c r="H98" s="1" t="e">
        <f>D98*#REF!</f>
        <v>#REF!</v>
      </c>
      <c r="I98" s="1" t="e">
        <f>#REF!*D98</f>
        <v>#REF!</v>
      </c>
    </row>
    <row r="99" spans="1:9" ht="64.5" thickBot="1" x14ac:dyDescent="0.25">
      <c r="A99" s="123" t="s">
        <v>242</v>
      </c>
      <c r="B99" s="69" t="s">
        <v>169</v>
      </c>
      <c r="C99" s="70" t="s">
        <v>4</v>
      </c>
      <c r="D99" s="71">
        <v>96</v>
      </c>
      <c r="E99" s="72"/>
      <c r="F99" s="124"/>
      <c r="G99" s="99" t="str">
        <f>A99</f>
        <v>08.03.02</v>
      </c>
      <c r="H99" s="1" t="e">
        <f>D99*#REF!</f>
        <v>#REF!</v>
      </c>
      <c r="I99" s="1" t="e">
        <f>#REF!*D99</f>
        <v>#REF!</v>
      </c>
    </row>
    <row r="100" spans="1:9" ht="64.5" thickBot="1" x14ac:dyDescent="0.25">
      <c r="A100" s="123" t="s">
        <v>243</v>
      </c>
      <c r="B100" s="69" t="s">
        <v>147</v>
      </c>
      <c r="C100" s="70" t="s">
        <v>4</v>
      </c>
      <c r="D100" s="71">
        <v>3658</v>
      </c>
      <c r="E100" s="72"/>
      <c r="F100" s="124"/>
      <c r="G100" s="99" t="str">
        <f>A100</f>
        <v>08.03.03</v>
      </c>
      <c r="H100" s="1" t="e">
        <f>D100*#REF!</f>
        <v>#REF!</v>
      </c>
      <c r="I100" s="1" t="e">
        <f>#REF!*D100</f>
        <v>#REF!</v>
      </c>
    </row>
    <row r="101" spans="1:9" ht="13.5" thickBot="1" x14ac:dyDescent="0.25">
      <c r="A101" s="121" t="s">
        <v>244</v>
      </c>
      <c r="B101" s="67" t="s">
        <v>27</v>
      </c>
      <c r="C101" s="67"/>
      <c r="D101" s="68"/>
      <c r="E101" s="67"/>
      <c r="F101" s="122"/>
      <c r="G101" s="99" t="str">
        <f>A101</f>
        <v>08.04</v>
      </c>
      <c r="H101" s="1" t="e">
        <f>D101*#REF!</f>
        <v>#REF!</v>
      </c>
      <c r="I101" s="1" t="e">
        <f>#REF!*D101</f>
        <v>#REF!</v>
      </c>
    </row>
    <row r="102" spans="1:9" ht="64.5" thickBot="1" x14ac:dyDescent="0.25">
      <c r="A102" s="123" t="s">
        <v>245</v>
      </c>
      <c r="B102" s="69" t="s">
        <v>170</v>
      </c>
      <c r="C102" s="70" t="s">
        <v>6</v>
      </c>
      <c r="D102" s="71">
        <v>546</v>
      </c>
      <c r="E102" s="72"/>
      <c r="F102" s="124"/>
      <c r="G102" s="99" t="str">
        <f>A102</f>
        <v>08.04.01</v>
      </c>
      <c r="H102" s="1" t="e">
        <f>D102*#REF!</f>
        <v>#REF!</v>
      </c>
      <c r="I102" s="1" t="e">
        <f>#REF!*D102</f>
        <v>#REF!</v>
      </c>
    </row>
    <row r="103" spans="1:9" ht="64.5" thickBot="1" x14ac:dyDescent="0.25">
      <c r="A103" s="123" t="s">
        <v>246</v>
      </c>
      <c r="B103" s="69" t="s">
        <v>171</v>
      </c>
      <c r="C103" s="70" t="s">
        <v>6</v>
      </c>
      <c r="D103" s="71">
        <v>85</v>
      </c>
      <c r="E103" s="72"/>
      <c r="F103" s="124"/>
      <c r="G103" s="99" t="str">
        <f>A103</f>
        <v>08.04.02</v>
      </c>
      <c r="H103" s="1" t="e">
        <f>D103*#REF!</f>
        <v>#REF!</v>
      </c>
      <c r="I103" s="1" t="e">
        <f>#REF!*D103</f>
        <v>#REF!</v>
      </c>
    </row>
    <row r="104" spans="1:9" ht="39" thickBot="1" x14ac:dyDescent="0.25">
      <c r="A104" s="123" t="s">
        <v>247</v>
      </c>
      <c r="B104" s="69" t="s">
        <v>172</v>
      </c>
      <c r="C104" s="70" t="s">
        <v>6</v>
      </c>
      <c r="D104" s="71">
        <v>88</v>
      </c>
      <c r="E104" s="72"/>
      <c r="F104" s="124"/>
      <c r="G104" s="99" t="str">
        <f>A104</f>
        <v>08.04.03</v>
      </c>
      <c r="H104" s="1" t="e">
        <f>D104*#REF!</f>
        <v>#REF!</v>
      </c>
      <c r="I104" s="1" t="e">
        <f>#REF!*D104</f>
        <v>#REF!</v>
      </c>
    </row>
    <row r="105" spans="1:9" ht="13.5" thickBot="1" x14ac:dyDescent="0.25">
      <c r="A105" s="121" t="s">
        <v>182</v>
      </c>
      <c r="B105" s="67" t="s">
        <v>122</v>
      </c>
      <c r="C105" s="67"/>
      <c r="D105" s="68"/>
      <c r="E105" s="67"/>
      <c r="F105" s="122"/>
      <c r="G105" s="99" t="str">
        <f>A105</f>
        <v>08.05</v>
      </c>
      <c r="H105" s="1" t="e">
        <f>D105*#REF!</f>
        <v>#REF!</v>
      </c>
      <c r="I105" s="1" t="e">
        <f>#REF!*D105</f>
        <v>#REF!</v>
      </c>
    </row>
    <row r="106" spans="1:9" ht="90" thickBot="1" x14ac:dyDescent="0.25">
      <c r="A106" s="123" t="s">
        <v>183</v>
      </c>
      <c r="B106" s="69" t="s">
        <v>173</v>
      </c>
      <c r="C106" s="70" t="s">
        <v>6</v>
      </c>
      <c r="D106" s="71">
        <v>72</v>
      </c>
      <c r="E106" s="72"/>
      <c r="F106" s="124"/>
      <c r="G106" s="99" t="str">
        <f>A106</f>
        <v>08.05.01</v>
      </c>
      <c r="H106" s="1" t="e">
        <f>D106*#REF!</f>
        <v>#REF!</v>
      </c>
      <c r="I106" s="1" t="e">
        <f>#REF!*D106</f>
        <v>#REF!</v>
      </c>
    </row>
    <row r="107" spans="1:9" ht="13.5" thickBot="1" x14ac:dyDescent="0.25">
      <c r="A107" s="121" t="s">
        <v>248</v>
      </c>
      <c r="B107" s="67" t="s">
        <v>123</v>
      </c>
      <c r="C107" s="67"/>
      <c r="D107" s="68"/>
      <c r="E107" s="67"/>
      <c r="F107" s="122"/>
      <c r="G107" s="99" t="str">
        <f>A107</f>
        <v>08.06</v>
      </c>
      <c r="H107" s="1" t="e">
        <f>D107*#REF!</f>
        <v>#REF!</v>
      </c>
      <c r="I107" s="1" t="e">
        <f>#REF!*D107</f>
        <v>#REF!</v>
      </c>
    </row>
    <row r="108" spans="1:9" ht="64.5" thickBot="1" x14ac:dyDescent="0.25">
      <c r="A108" s="123" t="s">
        <v>249</v>
      </c>
      <c r="B108" s="69" t="s">
        <v>132</v>
      </c>
      <c r="C108" s="70" t="s">
        <v>6</v>
      </c>
      <c r="D108" s="71">
        <v>16</v>
      </c>
      <c r="E108" s="72"/>
      <c r="F108" s="124"/>
      <c r="G108" s="99" t="str">
        <f>A108</f>
        <v>08.06.01</v>
      </c>
      <c r="H108" s="1" t="e">
        <f>D108*#REF!</f>
        <v>#REF!</v>
      </c>
      <c r="I108" s="1" t="e">
        <f>#REF!*D108</f>
        <v>#REF!</v>
      </c>
    </row>
    <row r="109" spans="1:9" ht="13.5" thickBot="1" x14ac:dyDescent="0.25">
      <c r="A109" s="121" t="s">
        <v>250</v>
      </c>
      <c r="B109" s="67" t="s">
        <v>124</v>
      </c>
      <c r="C109" s="67"/>
      <c r="D109" s="68"/>
      <c r="E109" s="67"/>
      <c r="F109" s="122"/>
      <c r="G109" s="99" t="str">
        <f>A109</f>
        <v>08.07</v>
      </c>
      <c r="H109" s="1" t="e">
        <f>D109*#REF!</f>
        <v>#REF!</v>
      </c>
      <c r="I109" s="1" t="e">
        <f>#REF!*D109</f>
        <v>#REF!</v>
      </c>
    </row>
    <row r="110" spans="1:9" ht="64.5" thickBot="1" x14ac:dyDescent="0.25">
      <c r="A110" s="123" t="s">
        <v>251</v>
      </c>
      <c r="B110" s="69" t="s">
        <v>133</v>
      </c>
      <c r="C110" s="70" t="s">
        <v>125</v>
      </c>
      <c r="D110" s="71">
        <v>72</v>
      </c>
      <c r="E110" s="72"/>
      <c r="F110" s="124"/>
      <c r="G110" s="99" t="str">
        <f>A110</f>
        <v>08.07.01</v>
      </c>
      <c r="H110" s="1" t="e">
        <f>D110*#REF!</f>
        <v>#REF!</v>
      </c>
      <c r="I110" s="1" t="e">
        <f>#REF!*D110</f>
        <v>#REF!</v>
      </c>
    </row>
    <row r="111" spans="1:9" ht="63.75" x14ac:dyDescent="0.2">
      <c r="A111" s="130" t="s">
        <v>252</v>
      </c>
      <c r="B111" s="94" t="s">
        <v>146</v>
      </c>
      <c r="C111" s="91" t="s">
        <v>125</v>
      </c>
      <c r="D111" s="95">
        <v>72</v>
      </c>
      <c r="E111" s="104"/>
      <c r="F111" s="127"/>
      <c r="G111" s="99" t="str">
        <f>A111</f>
        <v>08.07.02</v>
      </c>
      <c r="H111" s="1" t="e">
        <f>D111*#REF!</f>
        <v>#REF!</v>
      </c>
      <c r="I111" s="1" t="e">
        <f>#REF!*D111</f>
        <v>#REF!</v>
      </c>
    </row>
    <row r="112" spans="1:9" ht="13.5" thickBot="1" x14ac:dyDescent="0.25">
      <c r="A112" s="131"/>
      <c r="B112" s="41"/>
      <c r="C112" s="42"/>
      <c r="D112" s="43"/>
      <c r="E112" s="162"/>
      <c r="F112" s="155"/>
      <c r="G112" s="99"/>
      <c r="H112" s="1" t="e">
        <f>D112*#REF!</f>
        <v>#REF!</v>
      </c>
      <c r="I112" s="1" t="e">
        <f>#REF!*D112</f>
        <v>#REF!</v>
      </c>
    </row>
    <row r="113" spans="1:9" ht="13.5" thickBot="1" x14ac:dyDescent="0.25">
      <c r="A113" s="110"/>
      <c r="B113" s="37"/>
      <c r="C113" s="38"/>
      <c r="D113" s="39"/>
      <c r="E113" s="7"/>
      <c r="F113" s="116"/>
      <c r="G113" s="99"/>
      <c r="H113" s="1" t="e">
        <f>D113*#REF!</f>
        <v>#REF!</v>
      </c>
      <c r="I113" s="1" t="e">
        <f>#REF!*D113</f>
        <v>#REF!</v>
      </c>
    </row>
    <row r="114" spans="1:9" x14ac:dyDescent="0.2">
      <c r="A114" s="133"/>
      <c r="B114" s="45"/>
      <c r="C114" s="46"/>
      <c r="D114" s="47"/>
      <c r="E114" s="161"/>
      <c r="F114" s="157"/>
      <c r="G114" s="99"/>
      <c r="H114" s="1" t="e">
        <f>D114*#REF!</f>
        <v>#REF!</v>
      </c>
      <c r="I114" s="1" t="e">
        <f>#REF!*D114</f>
        <v>#REF!</v>
      </c>
    </row>
    <row r="115" spans="1:9" ht="13.5" thickBot="1" x14ac:dyDescent="0.25">
      <c r="A115" s="134" t="s">
        <v>24</v>
      </c>
      <c r="B115" s="96" t="s">
        <v>234</v>
      </c>
      <c r="C115" s="96"/>
      <c r="D115" s="97"/>
      <c r="E115" s="96"/>
      <c r="F115" s="120"/>
      <c r="G115" s="99" t="str">
        <f>A115</f>
        <v>09</v>
      </c>
      <c r="H115" s="1" t="e">
        <f>D115*#REF!</f>
        <v>#REF!</v>
      </c>
      <c r="I115" s="1" t="e">
        <f>#REF!*D115</f>
        <v>#REF!</v>
      </c>
    </row>
    <row r="116" spans="1:9" ht="13.5" thickBot="1" x14ac:dyDescent="0.25">
      <c r="A116" s="121" t="s">
        <v>196</v>
      </c>
      <c r="B116" s="67" t="s">
        <v>126</v>
      </c>
      <c r="C116" s="67"/>
      <c r="D116" s="68"/>
      <c r="E116" s="67"/>
      <c r="F116" s="122"/>
      <c r="G116" s="99" t="str">
        <f>A116</f>
        <v>09.01</v>
      </c>
      <c r="H116" s="1" t="e">
        <f>D116*#REF!</f>
        <v>#REF!</v>
      </c>
      <c r="I116" s="1" t="e">
        <f>#REF!*D116</f>
        <v>#REF!</v>
      </c>
    </row>
    <row r="117" spans="1:9" ht="141" thickBot="1" x14ac:dyDescent="0.25">
      <c r="A117" s="123" t="s">
        <v>197</v>
      </c>
      <c r="B117" s="69" t="s">
        <v>410</v>
      </c>
      <c r="C117" s="70" t="s">
        <v>138</v>
      </c>
      <c r="D117" s="71">
        <v>118</v>
      </c>
      <c r="E117" s="72"/>
      <c r="F117" s="124"/>
      <c r="G117" s="99" t="str">
        <f>A117</f>
        <v>09.01.01</v>
      </c>
      <c r="H117" s="1" t="e">
        <f>D117*#REF!</f>
        <v>#REF!</v>
      </c>
      <c r="I117" s="1" t="e">
        <f>#REF!*D117</f>
        <v>#REF!</v>
      </c>
    </row>
    <row r="118" spans="1:9" ht="102.75" thickBot="1" x14ac:dyDescent="0.25">
      <c r="A118" s="123" t="s">
        <v>253</v>
      </c>
      <c r="B118" s="69" t="s">
        <v>336</v>
      </c>
      <c r="C118" s="70" t="s">
        <v>138</v>
      </c>
      <c r="D118" s="71">
        <v>16</v>
      </c>
      <c r="E118" s="72"/>
      <c r="F118" s="124"/>
      <c r="G118" s="99" t="str">
        <f>A118</f>
        <v>09.01.02</v>
      </c>
      <c r="H118" s="1" t="e">
        <f>D118*#REF!</f>
        <v>#REF!</v>
      </c>
      <c r="I118" s="1" t="e">
        <f>#REF!*D118</f>
        <v>#REF!</v>
      </c>
    </row>
    <row r="119" spans="1:9" ht="13.5" thickBot="1" x14ac:dyDescent="0.25">
      <c r="A119" s="121" t="s">
        <v>153</v>
      </c>
      <c r="B119" s="67" t="s">
        <v>127</v>
      </c>
      <c r="C119" s="67"/>
      <c r="D119" s="68"/>
      <c r="E119" s="67"/>
      <c r="F119" s="122"/>
      <c r="G119" s="99" t="str">
        <f>A119</f>
        <v>09.02</v>
      </c>
      <c r="H119" s="1" t="e">
        <f>D119*#REF!</f>
        <v>#REF!</v>
      </c>
      <c r="I119" s="1" t="e">
        <f>#REF!*D119</f>
        <v>#REF!</v>
      </c>
    </row>
    <row r="120" spans="1:9" ht="51.75" thickBot="1" x14ac:dyDescent="0.25">
      <c r="A120" s="123" t="s">
        <v>154</v>
      </c>
      <c r="B120" s="69" t="s">
        <v>187</v>
      </c>
      <c r="C120" s="70" t="s">
        <v>6</v>
      </c>
      <c r="D120" s="71">
        <v>2</v>
      </c>
      <c r="E120" s="72"/>
      <c r="F120" s="124"/>
      <c r="G120" s="99" t="str">
        <f>A120</f>
        <v>09.02.01</v>
      </c>
      <c r="H120" s="1" t="e">
        <f>D120*#REF!</f>
        <v>#REF!</v>
      </c>
      <c r="I120" s="1" t="e">
        <f>#REF!*D120</f>
        <v>#REF!</v>
      </c>
    </row>
    <row r="121" spans="1:9" ht="102.75" thickBot="1" x14ac:dyDescent="0.25">
      <c r="A121" s="123" t="s">
        <v>254</v>
      </c>
      <c r="B121" s="69" t="s">
        <v>337</v>
      </c>
      <c r="C121" s="70" t="s">
        <v>6</v>
      </c>
      <c r="D121" s="71">
        <v>2</v>
      </c>
      <c r="E121" s="72"/>
      <c r="F121" s="124"/>
      <c r="G121" s="99" t="str">
        <f>A121</f>
        <v>09.02.02</v>
      </c>
      <c r="H121" s="1" t="e">
        <f>D121*#REF!</f>
        <v>#REF!</v>
      </c>
      <c r="I121" s="1" t="e">
        <f>#REF!*D121</f>
        <v>#REF!</v>
      </c>
    </row>
    <row r="122" spans="1:9" ht="39" thickBot="1" x14ac:dyDescent="0.25">
      <c r="A122" s="123" t="s">
        <v>255</v>
      </c>
      <c r="B122" s="69" t="s">
        <v>148</v>
      </c>
      <c r="C122" s="70" t="s">
        <v>6</v>
      </c>
      <c r="D122" s="71">
        <v>2</v>
      </c>
      <c r="E122" s="72"/>
      <c r="F122" s="124"/>
      <c r="G122" s="99" t="str">
        <f>A122</f>
        <v>09.02.03</v>
      </c>
      <c r="H122" s="1" t="e">
        <f>D122*#REF!</f>
        <v>#REF!</v>
      </c>
      <c r="I122" s="1" t="e">
        <f>#REF!*D122</f>
        <v>#REF!</v>
      </c>
    </row>
    <row r="123" spans="1:9" ht="51.75" thickBot="1" x14ac:dyDescent="0.25">
      <c r="A123" s="123" t="s">
        <v>256</v>
      </c>
      <c r="B123" s="69" t="s">
        <v>149</v>
      </c>
      <c r="C123" s="70" t="s">
        <v>6</v>
      </c>
      <c r="D123" s="71">
        <v>52</v>
      </c>
      <c r="E123" s="72"/>
      <c r="F123" s="124"/>
      <c r="G123" s="99" t="str">
        <f>A123</f>
        <v>09.02.04</v>
      </c>
      <c r="H123" s="1" t="e">
        <f>D123*#REF!</f>
        <v>#REF!</v>
      </c>
      <c r="I123" s="1" t="e">
        <f>#REF!*D123</f>
        <v>#REF!</v>
      </c>
    </row>
    <row r="124" spans="1:9" ht="26.25" thickBot="1" x14ac:dyDescent="0.25">
      <c r="A124" s="123" t="s">
        <v>257</v>
      </c>
      <c r="B124" s="69" t="s">
        <v>165</v>
      </c>
      <c r="C124" s="70" t="s">
        <v>6</v>
      </c>
      <c r="D124" s="71">
        <v>52</v>
      </c>
      <c r="E124" s="72"/>
      <c r="F124" s="124"/>
      <c r="G124" s="99" t="str">
        <f>A124</f>
        <v>09.02.05</v>
      </c>
      <c r="H124" s="1" t="e">
        <f>D124*#REF!</f>
        <v>#REF!</v>
      </c>
      <c r="I124" s="1" t="e">
        <f>#REF!*D124</f>
        <v>#REF!</v>
      </c>
    </row>
    <row r="125" spans="1:9" ht="13.5" thickBot="1" x14ac:dyDescent="0.25">
      <c r="A125" s="123" t="s">
        <v>258</v>
      </c>
      <c r="B125" s="69" t="s">
        <v>150</v>
      </c>
      <c r="C125" s="70" t="s">
        <v>6</v>
      </c>
      <c r="D125" s="71">
        <v>52</v>
      </c>
      <c r="E125" s="72"/>
      <c r="F125" s="124"/>
      <c r="G125" s="99" t="str">
        <f>A125</f>
        <v>09.02.06</v>
      </c>
      <c r="H125" s="1" t="e">
        <f>D125*#REF!</f>
        <v>#REF!</v>
      </c>
      <c r="I125" s="1" t="e">
        <f>#REF!*D125</f>
        <v>#REF!</v>
      </c>
    </row>
    <row r="126" spans="1:9" ht="51.75" thickBot="1" x14ac:dyDescent="0.25">
      <c r="A126" s="123" t="s">
        <v>259</v>
      </c>
      <c r="B126" s="69" t="s">
        <v>338</v>
      </c>
      <c r="C126" s="70" t="s">
        <v>6</v>
      </c>
      <c r="D126" s="71">
        <v>4</v>
      </c>
      <c r="E126" s="72"/>
      <c r="F126" s="124"/>
      <c r="G126" s="99" t="str">
        <f>A126</f>
        <v>09.02.07</v>
      </c>
      <c r="H126" s="1" t="e">
        <f>D126*#REF!</f>
        <v>#REF!</v>
      </c>
      <c r="I126" s="1" t="e">
        <f>#REF!*D126</f>
        <v>#REF!</v>
      </c>
    </row>
    <row r="127" spans="1:9" ht="13.5" thickBot="1" x14ac:dyDescent="0.25">
      <c r="A127" s="121" t="s">
        <v>260</v>
      </c>
      <c r="B127" s="67" t="s">
        <v>66</v>
      </c>
      <c r="C127" s="67"/>
      <c r="D127" s="68"/>
      <c r="E127" s="67"/>
      <c r="F127" s="122"/>
      <c r="G127" s="99" t="str">
        <f>A127</f>
        <v>09.03</v>
      </c>
      <c r="H127" s="1" t="e">
        <f>D127*#REF!</f>
        <v>#REF!</v>
      </c>
      <c r="I127" s="1" t="e">
        <f>#REF!*D127</f>
        <v>#REF!</v>
      </c>
    </row>
    <row r="128" spans="1:9" ht="153.75" thickBot="1" x14ac:dyDescent="0.25">
      <c r="A128" s="123" t="s">
        <v>261</v>
      </c>
      <c r="B128" s="69" t="s">
        <v>340</v>
      </c>
      <c r="C128" s="70" t="s">
        <v>6</v>
      </c>
      <c r="D128" s="71">
        <v>2</v>
      </c>
      <c r="E128" s="72"/>
      <c r="F128" s="124"/>
      <c r="G128" s="99" t="str">
        <f>A128</f>
        <v>09.03.01</v>
      </c>
      <c r="H128" s="1" t="e">
        <f>D128*#REF!</f>
        <v>#REF!</v>
      </c>
      <c r="I128" s="1" t="e">
        <f>#REF!*D128</f>
        <v>#REF!</v>
      </c>
    </row>
    <row r="129" spans="1:9" ht="141" thickBot="1" x14ac:dyDescent="0.25">
      <c r="A129" s="123" t="s">
        <v>262</v>
      </c>
      <c r="B129" s="69" t="s">
        <v>339</v>
      </c>
      <c r="C129" s="70" t="s">
        <v>6</v>
      </c>
      <c r="D129" s="71">
        <v>2</v>
      </c>
      <c r="E129" s="72"/>
      <c r="F129" s="124"/>
      <c r="G129" s="99" t="str">
        <f>A129</f>
        <v>09.03.02</v>
      </c>
      <c r="H129" s="1" t="e">
        <f>D129*#REF!</f>
        <v>#REF!</v>
      </c>
      <c r="I129" s="1" t="e">
        <f>#REF!*D129</f>
        <v>#REF!</v>
      </c>
    </row>
    <row r="130" spans="1:9" ht="128.25" thickBot="1" x14ac:dyDescent="0.25">
      <c r="A130" s="123" t="s">
        <v>263</v>
      </c>
      <c r="B130" s="69" t="s">
        <v>341</v>
      </c>
      <c r="C130" s="70" t="s">
        <v>6</v>
      </c>
      <c r="D130" s="71">
        <v>2</v>
      </c>
      <c r="E130" s="72"/>
      <c r="F130" s="124"/>
      <c r="G130" s="99" t="str">
        <f>A130</f>
        <v>09.03.03</v>
      </c>
      <c r="H130" s="1" t="e">
        <f>D130*#REF!</f>
        <v>#REF!</v>
      </c>
      <c r="I130" s="1" t="e">
        <f>#REF!*D130</f>
        <v>#REF!</v>
      </c>
    </row>
    <row r="131" spans="1:9" ht="77.25" thickBot="1" x14ac:dyDescent="0.25">
      <c r="A131" s="123" t="s">
        <v>264</v>
      </c>
      <c r="B131" s="69" t="s">
        <v>342</v>
      </c>
      <c r="C131" s="70" t="s">
        <v>6</v>
      </c>
      <c r="D131" s="71">
        <v>20</v>
      </c>
      <c r="E131" s="72"/>
      <c r="F131" s="124"/>
      <c r="G131" s="99" t="str">
        <f>A131</f>
        <v>09.03.04</v>
      </c>
      <c r="H131" s="1" t="e">
        <f>D131*#REF!</f>
        <v>#REF!</v>
      </c>
      <c r="I131" s="1" t="e">
        <f>#REF!*D131</f>
        <v>#REF!</v>
      </c>
    </row>
    <row r="132" spans="1:9" ht="76.5" x14ac:dyDescent="0.2">
      <c r="A132" s="130" t="s">
        <v>265</v>
      </c>
      <c r="B132" s="94" t="s">
        <v>343</v>
      </c>
      <c r="C132" s="91" t="s">
        <v>6</v>
      </c>
      <c r="D132" s="95">
        <v>2</v>
      </c>
      <c r="E132" s="104"/>
      <c r="F132" s="127"/>
      <c r="G132" s="99" t="str">
        <f>A132</f>
        <v>09.03.05</v>
      </c>
      <c r="H132" s="1" t="e">
        <f>D132*#REF!</f>
        <v>#REF!</v>
      </c>
      <c r="I132" s="1" t="e">
        <f>#REF!*D132</f>
        <v>#REF!</v>
      </c>
    </row>
    <row r="133" spans="1:9" ht="13.5" thickBot="1" x14ac:dyDescent="0.25">
      <c r="A133" s="163"/>
      <c r="B133" s="41"/>
      <c r="C133" s="42"/>
      <c r="D133" s="43"/>
      <c r="E133" s="162"/>
      <c r="F133" s="155"/>
      <c r="G133" s="99">
        <f>A133</f>
        <v>0</v>
      </c>
      <c r="H133" s="1" t="e">
        <f>D133*#REF!</f>
        <v>#REF!</v>
      </c>
      <c r="I133" s="1" t="e">
        <f>#REF!*D133</f>
        <v>#REF!</v>
      </c>
    </row>
    <row r="134" spans="1:9" ht="13.5" thickBot="1" x14ac:dyDescent="0.25">
      <c r="A134" s="156"/>
      <c r="B134" s="37"/>
      <c r="C134" s="38"/>
      <c r="D134" s="39"/>
      <c r="E134" s="7"/>
      <c r="F134" s="116"/>
      <c r="G134" s="99">
        <f>A134</f>
        <v>0</v>
      </c>
      <c r="H134" s="1" t="e">
        <f>D134*#REF!</f>
        <v>#REF!</v>
      </c>
      <c r="I134" s="1" t="e">
        <f>#REF!*D134</f>
        <v>#REF!</v>
      </c>
    </row>
    <row r="135" spans="1:9" x14ac:dyDescent="0.2">
      <c r="A135" s="44"/>
      <c r="B135" s="45"/>
      <c r="C135" s="46"/>
      <c r="D135" s="47"/>
      <c r="E135" s="161"/>
      <c r="F135" s="157"/>
      <c r="G135" s="99">
        <f>A135</f>
        <v>0</v>
      </c>
      <c r="H135" s="1" t="e">
        <f>D135*#REF!</f>
        <v>#REF!</v>
      </c>
      <c r="I135" s="1" t="e">
        <f>#REF!*D135</f>
        <v>#REF!</v>
      </c>
    </row>
    <row r="136" spans="1:9" ht="13.5" thickBot="1" x14ac:dyDescent="0.25">
      <c r="A136" s="134" t="s">
        <v>38</v>
      </c>
      <c r="B136" s="96" t="s">
        <v>45</v>
      </c>
      <c r="C136" s="96"/>
      <c r="D136" s="97"/>
      <c r="E136" s="96"/>
      <c r="F136" s="120"/>
      <c r="G136" s="99" t="str">
        <f>A136</f>
        <v>10</v>
      </c>
      <c r="H136" s="1" t="e">
        <f>D136*#REF!</f>
        <v>#REF!</v>
      </c>
      <c r="I136" s="1" t="e">
        <f>#REF!*D136</f>
        <v>#REF!</v>
      </c>
    </row>
    <row r="137" spans="1:9" ht="13.5" thickBot="1" x14ac:dyDescent="0.25">
      <c r="A137" s="121" t="s">
        <v>102</v>
      </c>
      <c r="B137" s="67" t="s">
        <v>50</v>
      </c>
      <c r="C137" s="67"/>
      <c r="D137" s="68"/>
      <c r="E137" s="67"/>
      <c r="F137" s="122"/>
      <c r="G137" s="99" t="str">
        <f>A137</f>
        <v>10.01</v>
      </c>
      <c r="H137" s="1" t="e">
        <f>D137*#REF!</f>
        <v>#REF!</v>
      </c>
      <c r="I137" s="1" t="e">
        <f>#REF!*D137</f>
        <v>#REF!</v>
      </c>
    </row>
    <row r="138" spans="1:9" ht="64.5" thickBot="1" x14ac:dyDescent="0.25">
      <c r="A138" s="123" t="s">
        <v>103</v>
      </c>
      <c r="B138" s="69" t="s">
        <v>137</v>
      </c>
      <c r="C138" s="70" t="s">
        <v>6</v>
      </c>
      <c r="D138" s="71">
        <v>30</v>
      </c>
      <c r="E138" s="72"/>
      <c r="F138" s="124"/>
      <c r="G138" s="99" t="str">
        <f>A138</f>
        <v>10.01.01</v>
      </c>
      <c r="H138" s="1" t="e">
        <f>D138*#REF!</f>
        <v>#REF!</v>
      </c>
      <c r="I138" s="1" t="e">
        <f>#REF!*D138</f>
        <v>#REF!</v>
      </c>
    </row>
    <row r="139" spans="1:9" ht="13.5" thickBot="1" x14ac:dyDescent="0.25">
      <c r="A139" s="121" t="s">
        <v>104</v>
      </c>
      <c r="B139" s="67" t="s">
        <v>63</v>
      </c>
      <c r="C139" s="67"/>
      <c r="D139" s="68"/>
      <c r="E139" s="67"/>
      <c r="F139" s="122"/>
      <c r="G139" s="99" t="str">
        <f>A139</f>
        <v>10.02</v>
      </c>
      <c r="H139" s="1" t="e">
        <f>D139*#REF!</f>
        <v>#REF!</v>
      </c>
      <c r="I139" s="1" t="e">
        <f>#REF!*D139</f>
        <v>#REF!</v>
      </c>
    </row>
    <row r="140" spans="1:9" ht="51.75" thickBot="1" x14ac:dyDescent="0.25">
      <c r="A140" s="123" t="s">
        <v>105</v>
      </c>
      <c r="B140" s="69" t="s">
        <v>344</v>
      </c>
      <c r="C140" s="70" t="s">
        <v>5</v>
      </c>
      <c r="D140" s="71">
        <v>699.97</v>
      </c>
      <c r="E140" s="72"/>
      <c r="F140" s="124"/>
      <c r="G140" s="99" t="str">
        <f>A140</f>
        <v>10.02.01</v>
      </c>
      <c r="H140" s="1" t="e">
        <f>D140*#REF!</f>
        <v>#REF!</v>
      </c>
      <c r="I140" s="1" t="e">
        <f>#REF!*D140</f>
        <v>#REF!</v>
      </c>
    </row>
    <row r="141" spans="1:9" ht="51.75" thickBot="1" x14ac:dyDescent="0.25">
      <c r="A141" s="123" t="s">
        <v>266</v>
      </c>
      <c r="B141" s="69" t="s">
        <v>186</v>
      </c>
      <c r="C141" s="70" t="s">
        <v>5</v>
      </c>
      <c r="D141" s="71">
        <v>23</v>
      </c>
      <c r="E141" s="72"/>
      <c r="F141" s="124"/>
      <c r="G141" s="99" t="str">
        <f>A141</f>
        <v>10.02.02</v>
      </c>
      <c r="H141" s="1" t="e">
        <f>D141*#REF!</f>
        <v>#REF!</v>
      </c>
      <c r="I141" s="1" t="e">
        <f>#REF!*D141</f>
        <v>#REF!</v>
      </c>
    </row>
    <row r="142" spans="1:9" ht="51.75" thickBot="1" x14ac:dyDescent="0.25">
      <c r="A142" s="123" t="s">
        <v>267</v>
      </c>
      <c r="B142" s="69" t="s">
        <v>156</v>
      </c>
      <c r="C142" s="70" t="s">
        <v>5</v>
      </c>
      <c r="D142" s="71">
        <v>92</v>
      </c>
      <c r="E142" s="72"/>
      <c r="F142" s="124"/>
      <c r="G142" s="99" t="str">
        <f>A142</f>
        <v>10.02.03</v>
      </c>
      <c r="H142" s="1" t="e">
        <f>D142*#REF!</f>
        <v>#REF!</v>
      </c>
      <c r="I142" s="1" t="e">
        <f>#REF!*D142</f>
        <v>#REF!</v>
      </c>
    </row>
    <row r="143" spans="1:9" ht="39" thickBot="1" x14ac:dyDescent="0.25">
      <c r="A143" s="123" t="s">
        <v>268</v>
      </c>
      <c r="B143" s="69" t="s">
        <v>189</v>
      </c>
      <c r="C143" s="70" t="s">
        <v>5</v>
      </c>
      <c r="D143" s="71">
        <v>23</v>
      </c>
      <c r="E143" s="72"/>
      <c r="F143" s="124"/>
      <c r="G143" s="99" t="str">
        <f>A143</f>
        <v>10.02.04</v>
      </c>
      <c r="H143" s="1" t="e">
        <f>D143*#REF!</f>
        <v>#REF!</v>
      </c>
      <c r="I143" s="1" t="e">
        <f>#REF!*D143</f>
        <v>#REF!</v>
      </c>
    </row>
    <row r="144" spans="1:9" ht="39" thickBot="1" x14ac:dyDescent="0.25">
      <c r="A144" s="123" t="s">
        <v>269</v>
      </c>
      <c r="B144" s="69" t="s">
        <v>190</v>
      </c>
      <c r="C144" s="70" t="s">
        <v>5</v>
      </c>
      <c r="D144" s="71">
        <v>92</v>
      </c>
      <c r="E144" s="72"/>
      <c r="F144" s="124"/>
      <c r="G144" s="99" t="str">
        <f>A144</f>
        <v>10.02.05</v>
      </c>
      <c r="H144" s="1" t="e">
        <f>D144*#REF!</f>
        <v>#REF!</v>
      </c>
      <c r="I144" s="1" t="e">
        <f>#REF!*D144</f>
        <v>#REF!</v>
      </c>
    </row>
    <row r="145" spans="1:9" ht="39" thickBot="1" x14ac:dyDescent="0.25">
      <c r="A145" s="123" t="s">
        <v>270</v>
      </c>
      <c r="B145" s="69" t="s">
        <v>345</v>
      </c>
      <c r="C145" s="70" t="s">
        <v>5</v>
      </c>
      <c r="D145" s="71">
        <v>92</v>
      </c>
      <c r="E145" s="72"/>
      <c r="F145" s="124"/>
      <c r="G145" s="99" t="str">
        <f>A145</f>
        <v>10.02.06</v>
      </c>
      <c r="H145" s="1" t="e">
        <f>D145*#REF!</f>
        <v>#REF!</v>
      </c>
      <c r="I145" s="1" t="e">
        <f>#REF!*D145</f>
        <v>#REF!</v>
      </c>
    </row>
    <row r="146" spans="1:9" ht="39" thickBot="1" x14ac:dyDescent="0.25">
      <c r="A146" s="123" t="s">
        <v>392</v>
      </c>
      <c r="B146" s="69" t="s">
        <v>346</v>
      </c>
      <c r="C146" s="70" t="s">
        <v>4</v>
      </c>
      <c r="D146" s="71">
        <v>70</v>
      </c>
      <c r="E146" s="72"/>
      <c r="F146" s="124"/>
      <c r="G146" s="99" t="str">
        <f>A146</f>
        <v>10.02.07</v>
      </c>
      <c r="H146" s="1" t="e">
        <f>D146*#REF!</f>
        <v>#REF!</v>
      </c>
      <c r="I146" s="1" t="e">
        <f>#REF!*D146</f>
        <v>#REF!</v>
      </c>
    </row>
    <row r="147" spans="1:9" ht="13.5" thickBot="1" x14ac:dyDescent="0.25">
      <c r="A147" s="121" t="s">
        <v>111</v>
      </c>
      <c r="B147" s="67" t="s">
        <v>221</v>
      </c>
      <c r="C147" s="67"/>
      <c r="D147" s="68"/>
      <c r="E147" s="67"/>
      <c r="F147" s="122"/>
      <c r="G147" s="99" t="str">
        <f>A147</f>
        <v>10.03</v>
      </c>
      <c r="H147" s="1" t="e">
        <f>D147*#REF!</f>
        <v>#REF!</v>
      </c>
      <c r="I147" s="1" t="e">
        <f>#REF!*D147</f>
        <v>#REF!</v>
      </c>
    </row>
    <row r="148" spans="1:9" ht="90" thickBot="1" x14ac:dyDescent="0.25">
      <c r="A148" s="123" t="s">
        <v>112</v>
      </c>
      <c r="B148" s="69" t="s">
        <v>347</v>
      </c>
      <c r="C148" s="70" t="s">
        <v>25</v>
      </c>
      <c r="D148" s="71">
        <v>1</v>
      </c>
      <c r="E148" s="72"/>
      <c r="F148" s="124"/>
      <c r="G148" s="99" t="str">
        <f>A148</f>
        <v>10.03.01</v>
      </c>
      <c r="H148" s="1" t="e">
        <f>D148*#REF!</f>
        <v>#REF!</v>
      </c>
      <c r="I148" s="1" t="e">
        <f>#REF!*D148</f>
        <v>#REF!</v>
      </c>
    </row>
    <row r="149" spans="1:9" ht="90" thickBot="1" x14ac:dyDescent="0.25">
      <c r="A149" s="123" t="s">
        <v>271</v>
      </c>
      <c r="B149" s="69" t="s">
        <v>348</v>
      </c>
      <c r="C149" s="70" t="s">
        <v>25</v>
      </c>
      <c r="D149" s="71">
        <v>2</v>
      </c>
      <c r="E149" s="72"/>
      <c r="F149" s="124"/>
      <c r="G149" s="99" t="str">
        <f>A149</f>
        <v>10.03.02</v>
      </c>
      <c r="H149" s="1" t="e">
        <f>D149*#REF!</f>
        <v>#REF!</v>
      </c>
      <c r="I149" s="1" t="e">
        <f>#REF!*D149</f>
        <v>#REF!</v>
      </c>
    </row>
    <row r="150" spans="1:9" ht="90" thickBot="1" x14ac:dyDescent="0.25">
      <c r="A150" s="123" t="s">
        <v>272</v>
      </c>
      <c r="B150" s="69" t="s">
        <v>349</v>
      </c>
      <c r="C150" s="70" t="s">
        <v>25</v>
      </c>
      <c r="D150" s="71">
        <v>1</v>
      </c>
      <c r="E150" s="72"/>
      <c r="F150" s="124"/>
      <c r="G150" s="99" t="str">
        <f>A150</f>
        <v>10.03.03</v>
      </c>
      <c r="H150" s="1" t="e">
        <f>D150*#REF!</f>
        <v>#REF!</v>
      </c>
      <c r="I150" s="1" t="e">
        <f>#REF!*D150</f>
        <v>#REF!</v>
      </c>
    </row>
    <row r="151" spans="1:9" ht="90" thickBot="1" x14ac:dyDescent="0.25">
      <c r="A151" s="123" t="s">
        <v>273</v>
      </c>
      <c r="B151" s="69" t="s">
        <v>350</v>
      </c>
      <c r="C151" s="70" t="s">
        <v>25</v>
      </c>
      <c r="D151" s="71">
        <v>1</v>
      </c>
      <c r="E151" s="72"/>
      <c r="F151" s="124"/>
      <c r="G151" s="99" t="str">
        <f>A151</f>
        <v>10.03.04</v>
      </c>
      <c r="H151" s="1" t="e">
        <f>D151*#REF!</f>
        <v>#REF!</v>
      </c>
      <c r="I151" s="1" t="e">
        <f>#REF!*D151</f>
        <v>#REF!</v>
      </c>
    </row>
    <row r="152" spans="1:9" ht="90" thickBot="1" x14ac:dyDescent="0.25">
      <c r="A152" s="123" t="s">
        <v>274</v>
      </c>
      <c r="B152" s="69" t="s">
        <v>351</v>
      </c>
      <c r="C152" s="70" t="s">
        <v>25</v>
      </c>
      <c r="D152" s="71">
        <v>1</v>
      </c>
      <c r="E152" s="72"/>
      <c r="F152" s="124"/>
      <c r="G152" s="99" t="str">
        <f>A152</f>
        <v>10.03.05</v>
      </c>
      <c r="H152" s="1" t="e">
        <f>D152*#REF!</f>
        <v>#REF!</v>
      </c>
      <c r="I152" s="1" t="e">
        <f>#REF!*D152</f>
        <v>#REF!</v>
      </c>
    </row>
    <row r="153" spans="1:9" ht="13.5" thickBot="1" x14ac:dyDescent="0.25">
      <c r="A153" s="121" t="s">
        <v>275</v>
      </c>
      <c r="B153" s="67" t="s">
        <v>222</v>
      </c>
      <c r="C153" s="67"/>
      <c r="D153" s="68"/>
      <c r="E153" s="67"/>
      <c r="F153" s="122"/>
      <c r="G153" s="99" t="str">
        <f>A153</f>
        <v>10.04</v>
      </c>
      <c r="H153" s="1" t="e">
        <f>D153*#REF!</f>
        <v>#REF!</v>
      </c>
      <c r="I153" s="1" t="e">
        <f>#REF!*D153</f>
        <v>#REF!</v>
      </c>
    </row>
    <row r="154" spans="1:9" ht="51.75" thickBot="1" x14ac:dyDescent="0.25">
      <c r="A154" s="123" t="s">
        <v>276</v>
      </c>
      <c r="B154" s="69" t="s">
        <v>352</v>
      </c>
      <c r="C154" s="70" t="s">
        <v>6</v>
      </c>
      <c r="D154" s="71">
        <v>59</v>
      </c>
      <c r="E154" s="72"/>
      <c r="F154" s="124"/>
      <c r="G154" s="99" t="str">
        <f>A154</f>
        <v>10.04.01</v>
      </c>
      <c r="H154" s="1" t="e">
        <f>D154*#REF!</f>
        <v>#REF!</v>
      </c>
      <c r="I154" s="1" t="e">
        <f>#REF!*D154</f>
        <v>#REF!</v>
      </c>
    </row>
    <row r="155" spans="1:9" ht="13.5" thickBot="1" x14ac:dyDescent="0.25">
      <c r="A155" s="121" t="s">
        <v>184</v>
      </c>
      <c r="B155" s="67" t="s">
        <v>223</v>
      </c>
      <c r="C155" s="67"/>
      <c r="D155" s="68"/>
      <c r="E155" s="67"/>
      <c r="F155" s="122"/>
      <c r="G155" s="99" t="str">
        <f>A155</f>
        <v>10.05</v>
      </c>
      <c r="H155" s="1" t="e">
        <f>D155*#REF!</f>
        <v>#REF!</v>
      </c>
      <c r="I155" s="1" t="e">
        <f>#REF!*D155</f>
        <v>#REF!</v>
      </c>
    </row>
    <row r="156" spans="1:9" ht="64.5" thickBot="1" x14ac:dyDescent="0.25">
      <c r="A156" s="123" t="s">
        <v>185</v>
      </c>
      <c r="B156" s="69" t="s">
        <v>353</v>
      </c>
      <c r="C156" s="70" t="s">
        <v>25</v>
      </c>
      <c r="D156" s="71">
        <v>34</v>
      </c>
      <c r="E156" s="72"/>
      <c r="F156" s="124"/>
      <c r="G156" s="99" t="str">
        <f>A156</f>
        <v>10.05.01</v>
      </c>
      <c r="H156" s="1" t="e">
        <f>D156*#REF!</f>
        <v>#REF!</v>
      </c>
      <c r="I156" s="1" t="e">
        <f>#REF!*D156</f>
        <v>#REF!</v>
      </c>
    </row>
    <row r="157" spans="1:9" ht="77.25" thickBot="1" x14ac:dyDescent="0.25">
      <c r="A157" s="123" t="s">
        <v>277</v>
      </c>
      <c r="B157" s="69" t="s">
        <v>354</v>
      </c>
      <c r="C157" s="70" t="s">
        <v>25</v>
      </c>
      <c r="D157" s="71">
        <v>26</v>
      </c>
      <c r="E157" s="72"/>
      <c r="F157" s="124"/>
      <c r="G157" s="99" t="str">
        <f>A157</f>
        <v>10.05.02</v>
      </c>
      <c r="H157" s="1" t="e">
        <f>D157*#REF!</f>
        <v>#REF!</v>
      </c>
      <c r="I157" s="1" t="e">
        <f>#REF!*D157</f>
        <v>#REF!</v>
      </c>
    </row>
    <row r="158" spans="1:9" ht="77.25" thickBot="1" x14ac:dyDescent="0.25">
      <c r="A158" s="123" t="s">
        <v>278</v>
      </c>
      <c r="B158" s="69" t="s">
        <v>355</v>
      </c>
      <c r="C158" s="70" t="s">
        <v>25</v>
      </c>
      <c r="D158" s="71">
        <v>27</v>
      </c>
      <c r="E158" s="72"/>
      <c r="F158" s="124"/>
      <c r="G158" s="99" t="str">
        <f>A158</f>
        <v>10.05.03</v>
      </c>
      <c r="H158" s="1" t="e">
        <f>D158*#REF!</f>
        <v>#REF!</v>
      </c>
      <c r="I158" s="1" t="e">
        <f>#REF!*D158</f>
        <v>#REF!</v>
      </c>
    </row>
    <row r="159" spans="1:9" ht="13.5" thickBot="1" x14ac:dyDescent="0.25">
      <c r="A159" s="121" t="s">
        <v>279</v>
      </c>
      <c r="B159" s="67" t="s">
        <v>51</v>
      </c>
      <c r="C159" s="67"/>
      <c r="D159" s="68"/>
      <c r="E159" s="67"/>
      <c r="F159" s="122"/>
      <c r="G159" s="99" t="str">
        <f>A159</f>
        <v>10.06</v>
      </c>
      <c r="H159" s="1" t="e">
        <f>D159*#REF!</f>
        <v>#REF!</v>
      </c>
      <c r="I159" s="1" t="e">
        <f>#REF!*D159</f>
        <v>#REF!</v>
      </c>
    </row>
    <row r="160" spans="1:9" ht="77.25" thickBot="1" x14ac:dyDescent="0.25">
      <c r="A160" s="123" t="s">
        <v>280</v>
      </c>
      <c r="B160" s="69" t="s">
        <v>356</v>
      </c>
      <c r="C160" s="70" t="s">
        <v>25</v>
      </c>
      <c r="D160" s="71">
        <v>16</v>
      </c>
      <c r="E160" s="72"/>
      <c r="F160" s="124"/>
      <c r="G160" s="99" t="str">
        <f>A160</f>
        <v>10.06.01</v>
      </c>
      <c r="H160" s="1" t="e">
        <f>D160*#REF!</f>
        <v>#REF!</v>
      </c>
      <c r="I160" s="1" t="e">
        <f>#REF!*D160</f>
        <v>#REF!</v>
      </c>
    </row>
    <row r="161" spans="1:9" ht="13.5" thickBot="1" x14ac:dyDescent="0.25">
      <c r="A161" s="121" t="s">
        <v>281</v>
      </c>
      <c r="B161" s="67" t="s">
        <v>64</v>
      </c>
      <c r="C161" s="67"/>
      <c r="D161" s="68"/>
      <c r="E161" s="67"/>
      <c r="F161" s="122"/>
      <c r="G161" s="99" t="str">
        <f>A161</f>
        <v>10.07</v>
      </c>
      <c r="H161" s="1" t="e">
        <f>D161*#REF!</f>
        <v>#REF!</v>
      </c>
      <c r="I161" s="1" t="e">
        <f>#REF!*D161</f>
        <v>#REF!</v>
      </c>
    </row>
    <row r="162" spans="1:9" ht="64.5" thickBot="1" x14ac:dyDescent="0.25">
      <c r="A162" s="123" t="s">
        <v>282</v>
      </c>
      <c r="B162" s="69" t="s">
        <v>191</v>
      </c>
      <c r="C162" s="70" t="s">
        <v>6</v>
      </c>
      <c r="D162" s="71">
        <v>1</v>
      </c>
      <c r="E162" s="72"/>
      <c r="F162" s="124"/>
      <c r="G162" s="99" t="str">
        <f>A162</f>
        <v>10.07.01</v>
      </c>
      <c r="H162" s="1" t="e">
        <f>D162*#REF!</f>
        <v>#REF!</v>
      </c>
      <c r="I162" s="1" t="e">
        <f>#REF!*D162</f>
        <v>#REF!</v>
      </c>
    </row>
    <row r="163" spans="1:9" ht="64.5" thickBot="1" x14ac:dyDescent="0.25">
      <c r="A163" s="123" t="s">
        <v>283</v>
      </c>
      <c r="B163" s="69" t="s">
        <v>224</v>
      </c>
      <c r="C163" s="70" t="s">
        <v>6</v>
      </c>
      <c r="D163" s="71">
        <v>1</v>
      </c>
      <c r="E163" s="72"/>
      <c r="F163" s="124"/>
      <c r="G163" s="99" t="str">
        <f>A163</f>
        <v>10.07.02</v>
      </c>
      <c r="H163" s="1" t="e">
        <f>D163*#REF!</f>
        <v>#REF!</v>
      </c>
      <c r="I163" s="1" t="e">
        <f>#REF!*D163</f>
        <v>#REF!</v>
      </c>
    </row>
    <row r="164" spans="1:9" ht="13.5" thickBot="1" x14ac:dyDescent="0.25">
      <c r="A164" s="121" t="s">
        <v>151</v>
      </c>
      <c r="B164" s="67" t="s">
        <v>225</v>
      </c>
      <c r="C164" s="67"/>
      <c r="D164" s="68"/>
      <c r="E164" s="67"/>
      <c r="F164" s="122"/>
      <c r="G164" s="99" t="str">
        <f>A164</f>
        <v>10.08</v>
      </c>
      <c r="H164" s="1" t="e">
        <f>D164*#REF!</f>
        <v>#REF!</v>
      </c>
      <c r="I164" s="1" t="e">
        <f>#REF!*D164</f>
        <v>#REF!</v>
      </c>
    </row>
    <row r="165" spans="1:9" ht="90" thickBot="1" x14ac:dyDescent="0.25">
      <c r="A165" s="123" t="s">
        <v>152</v>
      </c>
      <c r="B165" s="69" t="s">
        <v>357</v>
      </c>
      <c r="C165" s="70" t="s">
        <v>6</v>
      </c>
      <c r="D165" s="71">
        <v>2</v>
      </c>
      <c r="E165" s="72"/>
      <c r="F165" s="124"/>
      <c r="G165" s="99" t="str">
        <f>A165</f>
        <v>10.08.01</v>
      </c>
      <c r="H165" s="1" t="e">
        <f>D165*#REF!</f>
        <v>#REF!</v>
      </c>
      <c r="I165" s="1" t="e">
        <f>#REF!*D165</f>
        <v>#REF!</v>
      </c>
    </row>
    <row r="166" spans="1:9" ht="13.5" thickBot="1" x14ac:dyDescent="0.25">
      <c r="A166" s="121" t="s">
        <v>157</v>
      </c>
      <c r="B166" s="67" t="s">
        <v>226</v>
      </c>
      <c r="C166" s="67"/>
      <c r="D166" s="68"/>
      <c r="E166" s="67"/>
      <c r="F166" s="122"/>
      <c r="G166" s="99" t="str">
        <f>A166</f>
        <v>10.09</v>
      </c>
      <c r="H166" s="1" t="e">
        <f>D166*#REF!</f>
        <v>#REF!</v>
      </c>
      <c r="I166" s="1" t="e">
        <f>#REF!*D166</f>
        <v>#REF!</v>
      </c>
    </row>
    <row r="167" spans="1:9" ht="51.75" thickBot="1" x14ac:dyDescent="0.25">
      <c r="A167" s="123" t="s">
        <v>158</v>
      </c>
      <c r="B167" s="69" t="s">
        <v>358</v>
      </c>
      <c r="C167" s="70" t="s">
        <v>6</v>
      </c>
      <c r="D167" s="71">
        <v>16</v>
      </c>
      <c r="E167" s="72"/>
      <c r="F167" s="124"/>
      <c r="G167" s="99" t="str">
        <f>A167</f>
        <v>10.09.01</v>
      </c>
      <c r="H167" s="1" t="e">
        <f>D167*#REF!</f>
        <v>#REF!</v>
      </c>
      <c r="I167" s="1" t="e">
        <f>#REF!*D167</f>
        <v>#REF!</v>
      </c>
    </row>
    <row r="168" spans="1:9" ht="39" thickBot="1" x14ac:dyDescent="0.25">
      <c r="A168" s="123" t="s">
        <v>284</v>
      </c>
      <c r="B168" s="69" t="s">
        <v>359</v>
      </c>
      <c r="C168" s="70" t="s">
        <v>6</v>
      </c>
      <c r="D168" s="71">
        <v>6</v>
      </c>
      <c r="E168" s="72"/>
      <c r="F168" s="124"/>
      <c r="G168" s="99" t="str">
        <f>A168</f>
        <v>10.09.02</v>
      </c>
      <c r="H168" s="1" t="e">
        <f>D168*#REF!</f>
        <v>#REF!</v>
      </c>
      <c r="I168" s="1" t="e">
        <f>#REF!*D168</f>
        <v>#REF!</v>
      </c>
    </row>
    <row r="169" spans="1:9" ht="13.5" thickBot="1" x14ac:dyDescent="0.25">
      <c r="A169" s="121" t="s">
        <v>285</v>
      </c>
      <c r="B169" s="67" t="s">
        <v>227</v>
      </c>
      <c r="C169" s="67"/>
      <c r="D169" s="68"/>
      <c r="E169" s="67"/>
      <c r="F169" s="122"/>
      <c r="G169" s="99" t="str">
        <f>A169</f>
        <v>10.10</v>
      </c>
      <c r="H169" s="1" t="e">
        <f>D169*#REF!</f>
        <v>#REF!</v>
      </c>
      <c r="I169" s="1" t="e">
        <f>#REF!*D169</f>
        <v>#REF!</v>
      </c>
    </row>
    <row r="170" spans="1:9" ht="39" thickBot="1" x14ac:dyDescent="0.25">
      <c r="A170" s="123" t="s">
        <v>286</v>
      </c>
      <c r="B170" s="69" t="s">
        <v>360</v>
      </c>
      <c r="C170" s="70" t="s">
        <v>6</v>
      </c>
      <c r="D170" s="71">
        <v>39</v>
      </c>
      <c r="E170" s="72"/>
      <c r="F170" s="124"/>
      <c r="G170" s="99" t="str">
        <f>A170</f>
        <v>10.10.01</v>
      </c>
      <c r="H170" s="1" t="e">
        <f>D170*#REF!</f>
        <v>#REF!</v>
      </c>
      <c r="I170" s="1" t="e">
        <f>#REF!*D170</f>
        <v>#REF!</v>
      </c>
    </row>
    <row r="171" spans="1:9" ht="13.5" thickBot="1" x14ac:dyDescent="0.25">
      <c r="A171" s="121" t="s">
        <v>287</v>
      </c>
      <c r="B171" s="67" t="s">
        <v>228</v>
      </c>
      <c r="C171" s="67"/>
      <c r="D171" s="68"/>
      <c r="E171" s="67"/>
      <c r="F171" s="122"/>
      <c r="G171" s="99" t="str">
        <f>A171</f>
        <v>10.11</v>
      </c>
      <c r="H171" s="1" t="e">
        <f>D171*#REF!</f>
        <v>#REF!</v>
      </c>
      <c r="I171" s="1" t="e">
        <f>#REF!*D171</f>
        <v>#REF!</v>
      </c>
    </row>
    <row r="172" spans="1:9" ht="64.5" thickBot="1" x14ac:dyDescent="0.25">
      <c r="A172" s="123" t="s">
        <v>288</v>
      </c>
      <c r="B172" s="69" t="s">
        <v>361</v>
      </c>
      <c r="C172" s="70" t="s">
        <v>6</v>
      </c>
      <c r="D172" s="71">
        <v>16</v>
      </c>
      <c r="E172" s="72"/>
      <c r="F172" s="124"/>
      <c r="G172" s="99" t="str">
        <f>A172</f>
        <v>10.11.01</v>
      </c>
      <c r="H172" s="1" t="e">
        <f>D172*#REF!</f>
        <v>#REF!</v>
      </c>
      <c r="I172" s="1" t="e">
        <f>#REF!*D172</f>
        <v>#REF!</v>
      </c>
    </row>
    <row r="173" spans="1:9" ht="51.75" thickBot="1" x14ac:dyDescent="0.25">
      <c r="A173" s="123" t="s">
        <v>289</v>
      </c>
      <c r="B173" s="69" t="s">
        <v>229</v>
      </c>
      <c r="C173" s="70" t="s">
        <v>6</v>
      </c>
      <c r="D173" s="71">
        <v>3</v>
      </c>
      <c r="E173" s="72"/>
      <c r="F173" s="124"/>
      <c r="G173" s="99" t="str">
        <f>A173</f>
        <v>10.11.02</v>
      </c>
      <c r="H173" s="1" t="e">
        <f>D173*#REF!</f>
        <v>#REF!</v>
      </c>
      <c r="I173" s="1" t="e">
        <f>#REF!*D173</f>
        <v>#REF!</v>
      </c>
    </row>
    <row r="174" spans="1:9" ht="13.5" thickBot="1" x14ac:dyDescent="0.25">
      <c r="A174" s="121" t="s">
        <v>393</v>
      </c>
      <c r="B174" s="67" t="s">
        <v>395</v>
      </c>
      <c r="C174" s="67"/>
      <c r="D174" s="68"/>
      <c r="E174" s="67"/>
      <c r="F174" s="122"/>
      <c r="G174" s="99" t="str">
        <f>A174</f>
        <v>10.12</v>
      </c>
      <c r="H174" s="1" t="e">
        <f>D174*#REF!</f>
        <v>#REF!</v>
      </c>
      <c r="I174" s="1" t="e">
        <f>#REF!*D174</f>
        <v>#REF!</v>
      </c>
    </row>
    <row r="175" spans="1:9" ht="25.5" x14ac:dyDescent="0.2">
      <c r="A175" s="130" t="s">
        <v>394</v>
      </c>
      <c r="B175" s="94" t="s">
        <v>397</v>
      </c>
      <c r="C175" s="91" t="s">
        <v>396</v>
      </c>
      <c r="D175" s="95">
        <v>1</v>
      </c>
      <c r="E175" s="104"/>
      <c r="F175" s="127"/>
      <c r="G175" s="99" t="str">
        <f>A175</f>
        <v>10.12.01</v>
      </c>
      <c r="H175" s="1" t="e">
        <f>D175*#REF!</f>
        <v>#REF!</v>
      </c>
      <c r="I175" s="1" t="e">
        <f>#REF!*D175</f>
        <v>#REF!</v>
      </c>
    </row>
    <row r="176" spans="1:9" ht="13.5" thickBot="1" x14ac:dyDescent="0.25">
      <c r="A176" s="131"/>
      <c r="B176" s="41"/>
      <c r="C176" s="42"/>
      <c r="D176" s="43"/>
      <c r="E176" s="162"/>
      <c r="F176" s="155"/>
      <c r="G176" s="99"/>
      <c r="H176" s="1" t="e">
        <f>D176*#REF!</f>
        <v>#REF!</v>
      </c>
      <c r="I176" s="1" t="e">
        <f>#REF!*D176</f>
        <v>#REF!</v>
      </c>
    </row>
    <row r="177" spans="1:9" ht="13.5" thickBot="1" x14ac:dyDescent="0.25">
      <c r="A177" s="110"/>
      <c r="B177" s="37"/>
      <c r="C177" s="38"/>
      <c r="D177" s="39"/>
      <c r="E177" s="7"/>
      <c r="F177" s="116"/>
      <c r="G177" s="99"/>
      <c r="H177" s="1" t="e">
        <f>D177*#REF!</f>
        <v>#REF!</v>
      </c>
      <c r="I177" s="1" t="e">
        <f>#REF!*D177</f>
        <v>#REF!</v>
      </c>
    </row>
    <row r="178" spans="1:9" x14ac:dyDescent="0.2">
      <c r="A178" s="133"/>
      <c r="B178" s="45"/>
      <c r="C178" s="46"/>
      <c r="D178" s="47"/>
      <c r="E178" s="161"/>
      <c r="F178" s="157"/>
      <c r="G178" s="99"/>
      <c r="H178" s="1" t="e">
        <f>D178*#REF!</f>
        <v>#REF!</v>
      </c>
      <c r="I178" s="1" t="e">
        <f>#REF!*D178</f>
        <v>#REF!</v>
      </c>
    </row>
    <row r="179" spans="1:9" ht="13.5" thickBot="1" x14ac:dyDescent="0.25">
      <c r="A179" s="134" t="s">
        <v>39</v>
      </c>
      <c r="B179" s="96" t="s">
        <v>139</v>
      </c>
      <c r="C179" s="96"/>
      <c r="D179" s="97"/>
      <c r="E179" s="96"/>
      <c r="F179" s="120"/>
      <c r="G179" s="99" t="str">
        <f>A179</f>
        <v>11</v>
      </c>
      <c r="H179" s="1" t="e">
        <f>D179*#REF!</f>
        <v>#REF!</v>
      </c>
      <c r="I179" s="1" t="e">
        <f>#REF!*D179</f>
        <v>#REF!</v>
      </c>
    </row>
    <row r="180" spans="1:9" ht="13.5" thickBot="1" x14ac:dyDescent="0.25">
      <c r="A180" s="121" t="s">
        <v>106</v>
      </c>
      <c r="B180" s="67" t="s">
        <v>140</v>
      </c>
      <c r="C180" s="67"/>
      <c r="D180" s="68"/>
      <c r="E180" s="67"/>
      <c r="F180" s="122"/>
      <c r="G180" s="99" t="str">
        <f>A180</f>
        <v>11.01</v>
      </c>
      <c r="H180" s="1" t="e">
        <f>D180*#REF!</f>
        <v>#REF!</v>
      </c>
      <c r="I180" s="1" t="e">
        <f>#REF!*D180</f>
        <v>#REF!</v>
      </c>
    </row>
    <row r="181" spans="1:9" ht="51.75" thickBot="1" x14ac:dyDescent="0.25">
      <c r="A181" s="123" t="s">
        <v>107</v>
      </c>
      <c r="B181" s="74" t="s">
        <v>205</v>
      </c>
      <c r="C181" s="75" t="s">
        <v>138</v>
      </c>
      <c r="D181" s="71">
        <v>5</v>
      </c>
      <c r="E181" s="72"/>
      <c r="F181" s="124"/>
      <c r="G181" s="99" t="str">
        <f>A181</f>
        <v>11.01.01</v>
      </c>
      <c r="H181" s="1" t="e">
        <f>D181*#REF!</f>
        <v>#REF!</v>
      </c>
      <c r="I181" s="1" t="e">
        <f>#REF!*D181</f>
        <v>#REF!</v>
      </c>
    </row>
    <row r="182" spans="1:9" ht="51.75" thickBot="1" x14ac:dyDescent="0.25">
      <c r="A182" s="123" t="s">
        <v>108</v>
      </c>
      <c r="B182" s="69" t="s">
        <v>206</v>
      </c>
      <c r="C182" s="70" t="s">
        <v>138</v>
      </c>
      <c r="D182" s="71">
        <v>3</v>
      </c>
      <c r="E182" s="72"/>
      <c r="F182" s="124"/>
      <c r="G182" s="99" t="str">
        <f>A182</f>
        <v>11.01.02</v>
      </c>
      <c r="H182" s="1" t="e">
        <f>D182*#REF!</f>
        <v>#REF!</v>
      </c>
      <c r="I182" s="1" t="e">
        <f>#REF!*D182</f>
        <v>#REF!</v>
      </c>
    </row>
    <row r="183" spans="1:9" ht="51.75" thickBot="1" x14ac:dyDescent="0.25">
      <c r="A183" s="123" t="s">
        <v>290</v>
      </c>
      <c r="B183" s="69" t="s">
        <v>207</v>
      </c>
      <c r="C183" s="70" t="s">
        <v>138</v>
      </c>
      <c r="D183" s="71">
        <v>3</v>
      </c>
      <c r="E183" s="72"/>
      <c r="F183" s="124"/>
      <c r="G183" s="99" t="str">
        <f>A183</f>
        <v>11.01.03</v>
      </c>
      <c r="H183" s="1" t="e">
        <f>D183*#REF!</f>
        <v>#REF!</v>
      </c>
      <c r="I183" s="1" t="e">
        <f>#REF!*D183</f>
        <v>#REF!</v>
      </c>
    </row>
    <row r="184" spans="1:9" ht="26.25" thickBot="1" x14ac:dyDescent="0.25">
      <c r="A184" s="123" t="s">
        <v>291</v>
      </c>
      <c r="B184" s="69" t="s">
        <v>145</v>
      </c>
      <c r="C184" s="70" t="s">
        <v>138</v>
      </c>
      <c r="D184" s="71">
        <v>5</v>
      </c>
      <c r="E184" s="72"/>
      <c r="F184" s="124"/>
      <c r="G184" s="99" t="str">
        <f>A184</f>
        <v>11.01.04</v>
      </c>
      <c r="H184" s="1" t="e">
        <f>D184*#REF!</f>
        <v>#REF!</v>
      </c>
      <c r="I184" s="1" t="e">
        <f>#REF!*D184</f>
        <v>#REF!</v>
      </c>
    </row>
    <row r="185" spans="1:9" ht="13.5" thickBot="1" x14ac:dyDescent="0.25">
      <c r="A185" s="121" t="s">
        <v>109</v>
      </c>
      <c r="B185" s="67" t="s">
        <v>142</v>
      </c>
      <c r="C185" s="67"/>
      <c r="D185" s="68"/>
      <c r="E185" s="67"/>
      <c r="F185" s="122"/>
      <c r="G185" s="99" t="str">
        <f>A185</f>
        <v>11.02</v>
      </c>
      <c r="H185" s="1" t="e">
        <f>D185*#REF!</f>
        <v>#REF!</v>
      </c>
      <c r="I185" s="1" t="e">
        <f>#REF!*D185</f>
        <v>#REF!</v>
      </c>
    </row>
    <row r="186" spans="1:9" ht="77.25" thickBot="1" x14ac:dyDescent="0.25">
      <c r="A186" s="123" t="s">
        <v>110</v>
      </c>
      <c r="B186" s="69" t="s">
        <v>208</v>
      </c>
      <c r="C186" s="70" t="s">
        <v>6</v>
      </c>
      <c r="D186" s="71">
        <v>26</v>
      </c>
      <c r="E186" s="72"/>
      <c r="F186" s="124"/>
      <c r="G186" s="99" t="str">
        <f>A186</f>
        <v>11.02.01</v>
      </c>
      <c r="H186" s="1" t="e">
        <f>D186*#REF!</f>
        <v>#REF!</v>
      </c>
      <c r="I186" s="1" t="e">
        <f>#REF!*D186</f>
        <v>#REF!</v>
      </c>
    </row>
    <row r="187" spans="1:9" ht="90" thickBot="1" x14ac:dyDescent="0.25">
      <c r="A187" s="123" t="s">
        <v>134</v>
      </c>
      <c r="B187" s="69" t="s">
        <v>209</v>
      </c>
      <c r="C187" s="70" t="s">
        <v>138</v>
      </c>
      <c r="D187" s="71">
        <v>3</v>
      </c>
      <c r="E187" s="72"/>
      <c r="F187" s="124"/>
      <c r="G187" s="99" t="str">
        <f>A187</f>
        <v>11.02.02</v>
      </c>
      <c r="H187" s="1" t="e">
        <f>D187*#REF!</f>
        <v>#REF!</v>
      </c>
      <c r="I187" s="1" t="e">
        <f>#REF!*D187</f>
        <v>#REF!</v>
      </c>
    </row>
    <row r="188" spans="1:9" ht="90" thickBot="1" x14ac:dyDescent="0.25">
      <c r="A188" s="123" t="s">
        <v>292</v>
      </c>
      <c r="B188" s="69" t="s">
        <v>210</v>
      </c>
      <c r="C188" s="70" t="s">
        <v>138</v>
      </c>
      <c r="D188" s="71">
        <v>3</v>
      </c>
      <c r="E188" s="72"/>
      <c r="F188" s="124"/>
      <c r="G188" s="99" t="str">
        <f>A188</f>
        <v>11.02.03</v>
      </c>
      <c r="H188" s="1" t="e">
        <f>D188*#REF!</f>
        <v>#REF!</v>
      </c>
      <c r="I188" s="1" t="e">
        <f>#REF!*D188</f>
        <v>#REF!</v>
      </c>
    </row>
    <row r="189" spans="1:9" ht="13.5" thickBot="1" x14ac:dyDescent="0.25">
      <c r="A189" s="121" t="s">
        <v>293</v>
      </c>
      <c r="B189" s="67" t="s">
        <v>141</v>
      </c>
      <c r="C189" s="67"/>
      <c r="D189" s="68"/>
      <c r="E189" s="67"/>
      <c r="F189" s="122"/>
      <c r="G189" s="99" t="str">
        <f>A189</f>
        <v>11.03</v>
      </c>
      <c r="H189" s="1" t="e">
        <f>D189*#REF!</f>
        <v>#REF!</v>
      </c>
      <c r="I189" s="1" t="e">
        <f>#REF!*D189</f>
        <v>#REF!</v>
      </c>
    </row>
    <row r="190" spans="1:9" ht="51.75" thickBot="1" x14ac:dyDescent="0.25">
      <c r="A190" s="123" t="s">
        <v>294</v>
      </c>
      <c r="B190" s="69" t="s">
        <v>164</v>
      </c>
      <c r="C190" s="70" t="s">
        <v>4</v>
      </c>
      <c r="D190" s="71">
        <v>300</v>
      </c>
      <c r="E190" s="72"/>
      <c r="F190" s="124"/>
      <c r="G190" s="99" t="str">
        <f>A190</f>
        <v>11.03.01</v>
      </c>
      <c r="H190" s="1" t="e">
        <f>D190*#REF!</f>
        <v>#REF!</v>
      </c>
      <c r="I190" s="1" t="e">
        <f>#REF!*D190</f>
        <v>#REF!</v>
      </c>
    </row>
    <row r="191" spans="1:9" ht="64.5" thickBot="1" x14ac:dyDescent="0.25">
      <c r="A191" s="123" t="s">
        <v>295</v>
      </c>
      <c r="B191" s="69" t="s">
        <v>170</v>
      </c>
      <c r="C191" s="70" t="s">
        <v>6</v>
      </c>
      <c r="D191" s="71">
        <v>95</v>
      </c>
      <c r="E191" s="72"/>
      <c r="F191" s="124"/>
      <c r="G191" s="99" t="str">
        <f>A191</f>
        <v>11.03.02</v>
      </c>
      <c r="H191" s="1" t="e">
        <f>D191*#REF!</f>
        <v>#REF!</v>
      </c>
      <c r="I191" s="1" t="e">
        <f>#REF!*D191</f>
        <v>#REF!</v>
      </c>
    </row>
    <row r="192" spans="1:9" ht="64.5" thickBot="1" x14ac:dyDescent="0.25">
      <c r="A192" s="123" t="s">
        <v>296</v>
      </c>
      <c r="B192" s="69" t="s">
        <v>174</v>
      </c>
      <c r="C192" s="70" t="s">
        <v>4</v>
      </c>
      <c r="D192" s="71">
        <v>220</v>
      </c>
      <c r="E192" s="72"/>
      <c r="F192" s="124"/>
      <c r="G192" s="99" t="str">
        <f>A192</f>
        <v>11.03.03</v>
      </c>
      <c r="H192" s="1" t="e">
        <f>D192*#REF!</f>
        <v>#REF!</v>
      </c>
      <c r="I192" s="1" t="e">
        <f>#REF!*D192</f>
        <v>#REF!</v>
      </c>
    </row>
    <row r="193" spans="1:9" ht="51.75" thickBot="1" x14ac:dyDescent="0.25">
      <c r="A193" s="123" t="s">
        <v>297</v>
      </c>
      <c r="B193" s="69" t="s">
        <v>175</v>
      </c>
      <c r="C193" s="70" t="s">
        <v>4</v>
      </c>
      <c r="D193" s="71">
        <v>160</v>
      </c>
      <c r="E193" s="72"/>
      <c r="F193" s="124"/>
      <c r="G193" s="99" t="str">
        <f>A193</f>
        <v>11.03.04</v>
      </c>
      <c r="H193" s="1" t="e">
        <f>D193*#REF!</f>
        <v>#REF!</v>
      </c>
      <c r="I193" s="1" t="e">
        <f>#REF!*D193</f>
        <v>#REF!</v>
      </c>
    </row>
    <row r="194" spans="1:9" ht="13.5" thickBot="1" x14ac:dyDescent="0.25">
      <c r="A194" s="121" t="s">
        <v>298</v>
      </c>
      <c r="B194" s="67" t="s">
        <v>211</v>
      </c>
      <c r="C194" s="67"/>
      <c r="D194" s="68"/>
      <c r="E194" s="67"/>
      <c r="F194" s="122"/>
      <c r="G194" s="99" t="str">
        <f>A194</f>
        <v>11.04</v>
      </c>
      <c r="H194" s="1" t="e">
        <f>D194*#REF!</f>
        <v>#REF!</v>
      </c>
      <c r="I194" s="1" t="e">
        <f>#REF!*D194</f>
        <v>#REF!</v>
      </c>
    </row>
    <row r="195" spans="1:9" ht="90" thickBot="1" x14ac:dyDescent="0.25">
      <c r="A195" s="123" t="s">
        <v>299</v>
      </c>
      <c r="B195" s="69" t="s">
        <v>364</v>
      </c>
      <c r="C195" s="70" t="s">
        <v>138</v>
      </c>
      <c r="D195" s="71">
        <v>79</v>
      </c>
      <c r="E195" s="72"/>
      <c r="F195" s="124"/>
      <c r="G195" s="99" t="str">
        <f>A195</f>
        <v>11.04.01</v>
      </c>
      <c r="H195" s="1" t="e">
        <f>D195*#REF!</f>
        <v>#REF!</v>
      </c>
      <c r="I195" s="1" t="e">
        <f>#REF!*D195</f>
        <v>#REF!</v>
      </c>
    </row>
    <row r="196" spans="1:9" ht="13.5" thickBot="1" x14ac:dyDescent="0.25">
      <c r="A196" s="121" t="s">
        <v>300</v>
      </c>
      <c r="B196" s="67" t="s">
        <v>212</v>
      </c>
      <c r="C196" s="67"/>
      <c r="D196" s="68"/>
      <c r="E196" s="67"/>
      <c r="F196" s="122"/>
      <c r="G196" s="99" t="str">
        <f>A196</f>
        <v>11.05</v>
      </c>
      <c r="H196" s="1" t="e">
        <f>D196*#REF!</f>
        <v>#REF!</v>
      </c>
      <c r="I196" s="1" t="e">
        <f>#REF!*D196</f>
        <v>#REF!</v>
      </c>
    </row>
    <row r="197" spans="1:9" ht="77.25" thickBot="1" x14ac:dyDescent="0.25">
      <c r="A197" s="123" t="s">
        <v>301</v>
      </c>
      <c r="B197" s="74" t="s">
        <v>365</v>
      </c>
      <c r="C197" s="75" t="s">
        <v>4</v>
      </c>
      <c r="D197" s="71">
        <v>170</v>
      </c>
      <c r="E197" s="72"/>
      <c r="F197" s="124"/>
      <c r="G197" s="99" t="str">
        <f>A197</f>
        <v>11.05.01</v>
      </c>
      <c r="H197" s="1" t="e">
        <f>D197*#REF!</f>
        <v>#REF!</v>
      </c>
      <c r="I197" s="1" t="e">
        <f>#REF!*D197</f>
        <v>#REF!</v>
      </c>
    </row>
    <row r="198" spans="1:9" ht="77.25" thickBot="1" x14ac:dyDescent="0.25">
      <c r="A198" s="123" t="s">
        <v>302</v>
      </c>
      <c r="B198" s="74" t="s">
        <v>366</v>
      </c>
      <c r="C198" s="75" t="s">
        <v>4</v>
      </c>
      <c r="D198" s="71">
        <v>30</v>
      </c>
      <c r="E198" s="72"/>
      <c r="F198" s="124"/>
      <c r="G198" s="99" t="str">
        <f>A198</f>
        <v>11.05.02</v>
      </c>
      <c r="H198" s="1" t="e">
        <f>D198*#REF!</f>
        <v>#REF!</v>
      </c>
      <c r="I198" s="1" t="e">
        <f>#REF!*D198</f>
        <v>#REF!</v>
      </c>
    </row>
    <row r="199" spans="1:9" ht="77.25" thickBot="1" x14ac:dyDescent="0.25">
      <c r="A199" s="123" t="s">
        <v>303</v>
      </c>
      <c r="B199" s="74" t="s">
        <v>367</v>
      </c>
      <c r="C199" s="75" t="s">
        <v>4</v>
      </c>
      <c r="D199" s="71">
        <v>15</v>
      </c>
      <c r="E199" s="72"/>
      <c r="F199" s="124"/>
      <c r="G199" s="99" t="str">
        <f>A199</f>
        <v>11.05.03</v>
      </c>
      <c r="H199" s="1" t="e">
        <f>D199*#REF!</f>
        <v>#REF!</v>
      </c>
      <c r="I199" s="1" t="e">
        <f>#REF!*D199</f>
        <v>#REF!</v>
      </c>
    </row>
    <row r="200" spans="1:9" ht="77.25" thickBot="1" x14ac:dyDescent="0.25">
      <c r="A200" s="123" t="s">
        <v>304</v>
      </c>
      <c r="B200" s="74" t="s">
        <v>368</v>
      </c>
      <c r="C200" s="75" t="s">
        <v>4</v>
      </c>
      <c r="D200" s="71">
        <v>30</v>
      </c>
      <c r="E200" s="72"/>
      <c r="F200" s="124"/>
      <c r="G200" s="99" t="str">
        <f>A200</f>
        <v>11.05.04</v>
      </c>
      <c r="H200" s="1" t="e">
        <f>D200*#REF!</f>
        <v>#REF!</v>
      </c>
      <c r="I200" s="1" t="e">
        <f>#REF!*D200</f>
        <v>#REF!</v>
      </c>
    </row>
    <row r="201" spans="1:9" ht="77.25" thickBot="1" x14ac:dyDescent="0.25">
      <c r="A201" s="123" t="s">
        <v>305</v>
      </c>
      <c r="B201" s="74" t="s">
        <v>369</v>
      </c>
      <c r="C201" s="75" t="s">
        <v>4</v>
      </c>
      <c r="D201" s="71">
        <v>15</v>
      </c>
      <c r="E201" s="72"/>
      <c r="F201" s="124"/>
      <c r="G201" s="99" t="str">
        <f>A201</f>
        <v>11.05.05</v>
      </c>
      <c r="H201" s="1" t="e">
        <f>D201*#REF!</f>
        <v>#REF!</v>
      </c>
      <c r="I201" s="1" t="e">
        <f>#REF!*D201</f>
        <v>#REF!</v>
      </c>
    </row>
    <row r="202" spans="1:9" ht="39" thickBot="1" x14ac:dyDescent="0.25">
      <c r="A202" s="123" t="s">
        <v>306</v>
      </c>
      <c r="B202" s="74" t="s">
        <v>371</v>
      </c>
      <c r="C202" s="70" t="s">
        <v>6</v>
      </c>
      <c r="D202" s="71">
        <v>24</v>
      </c>
      <c r="E202" s="72"/>
      <c r="F202" s="124"/>
      <c r="G202" s="99" t="str">
        <f>A202</f>
        <v>11.05.06</v>
      </c>
      <c r="H202" s="1" t="e">
        <f>D202*#REF!</f>
        <v>#REF!</v>
      </c>
      <c r="I202" s="1" t="e">
        <f>#REF!*D202</f>
        <v>#REF!</v>
      </c>
    </row>
    <row r="203" spans="1:9" ht="39" thickBot="1" x14ac:dyDescent="0.25">
      <c r="A203" s="123" t="s">
        <v>307</v>
      </c>
      <c r="B203" s="74" t="s">
        <v>370</v>
      </c>
      <c r="C203" s="75" t="s">
        <v>6</v>
      </c>
      <c r="D203" s="71">
        <v>11</v>
      </c>
      <c r="E203" s="72"/>
      <c r="F203" s="124"/>
      <c r="G203" s="99" t="str">
        <f>A203</f>
        <v>11.05.07</v>
      </c>
      <c r="H203" s="1" t="e">
        <f>D203*#REF!</f>
        <v>#REF!</v>
      </c>
      <c r="I203" s="1" t="e">
        <f>#REF!*D203</f>
        <v>#REF!</v>
      </c>
    </row>
    <row r="204" spans="1:9" ht="39" thickBot="1" x14ac:dyDescent="0.25">
      <c r="A204" s="123" t="s">
        <v>308</v>
      </c>
      <c r="B204" s="74" t="s">
        <v>372</v>
      </c>
      <c r="C204" s="70" t="s">
        <v>6</v>
      </c>
      <c r="D204" s="71">
        <v>6</v>
      </c>
      <c r="E204" s="72"/>
      <c r="F204" s="124"/>
      <c r="G204" s="99" t="str">
        <f>A204</f>
        <v>11.05.08</v>
      </c>
      <c r="H204" s="1" t="e">
        <f>D204*#REF!</f>
        <v>#REF!</v>
      </c>
      <c r="I204" s="1" t="e">
        <f>#REF!*D204</f>
        <v>#REF!</v>
      </c>
    </row>
    <row r="205" spans="1:9" ht="39" thickBot="1" x14ac:dyDescent="0.25">
      <c r="A205" s="123" t="s">
        <v>309</v>
      </c>
      <c r="B205" s="74" t="s">
        <v>373</v>
      </c>
      <c r="C205" s="70" t="s">
        <v>6</v>
      </c>
      <c r="D205" s="71">
        <v>4</v>
      </c>
      <c r="E205" s="72"/>
      <c r="F205" s="124"/>
      <c r="G205" s="99" t="str">
        <f>A205</f>
        <v>11.05.09</v>
      </c>
      <c r="H205" s="1" t="e">
        <f>D205*#REF!</f>
        <v>#REF!</v>
      </c>
      <c r="I205" s="1" t="e">
        <f>#REF!*D205</f>
        <v>#REF!</v>
      </c>
    </row>
    <row r="206" spans="1:9" ht="39" thickBot="1" x14ac:dyDescent="0.25">
      <c r="A206" s="123" t="s">
        <v>310</v>
      </c>
      <c r="B206" s="74" t="s">
        <v>374</v>
      </c>
      <c r="C206" s="70" t="s">
        <v>6</v>
      </c>
      <c r="D206" s="71">
        <v>1</v>
      </c>
      <c r="E206" s="72"/>
      <c r="F206" s="124"/>
      <c r="G206" s="99" t="str">
        <f>A206</f>
        <v>11.05.10</v>
      </c>
      <c r="H206" s="1" t="e">
        <f>D206*#REF!</f>
        <v>#REF!</v>
      </c>
      <c r="I206" s="1" t="e">
        <f>#REF!*D206</f>
        <v>#REF!</v>
      </c>
    </row>
    <row r="207" spans="1:9" ht="39" thickBot="1" x14ac:dyDescent="0.25">
      <c r="A207" s="123" t="s">
        <v>311</v>
      </c>
      <c r="B207" s="74" t="s">
        <v>375</v>
      </c>
      <c r="C207" s="70" t="s">
        <v>6</v>
      </c>
      <c r="D207" s="71">
        <v>6</v>
      </c>
      <c r="E207" s="72"/>
      <c r="F207" s="124"/>
      <c r="G207" s="99" t="str">
        <f>A207</f>
        <v>11.05.11</v>
      </c>
      <c r="H207" s="1" t="e">
        <f>D207*#REF!</f>
        <v>#REF!</v>
      </c>
      <c r="I207" s="1" t="e">
        <f>#REF!*D207</f>
        <v>#REF!</v>
      </c>
    </row>
    <row r="208" spans="1:9" ht="39" thickBot="1" x14ac:dyDescent="0.25">
      <c r="A208" s="123" t="s">
        <v>312</v>
      </c>
      <c r="B208" s="74" t="s">
        <v>376</v>
      </c>
      <c r="C208" s="70" t="s">
        <v>6</v>
      </c>
      <c r="D208" s="71">
        <v>1</v>
      </c>
      <c r="E208" s="72"/>
      <c r="F208" s="124"/>
      <c r="G208" s="99" t="str">
        <f>A208</f>
        <v>11.05.12</v>
      </c>
      <c r="H208" s="1" t="e">
        <f>D208*#REF!</f>
        <v>#REF!</v>
      </c>
      <c r="I208" s="1" t="e">
        <f>#REF!*D208</f>
        <v>#REF!</v>
      </c>
    </row>
    <row r="209" spans="1:9" ht="39" thickBot="1" x14ac:dyDescent="0.25">
      <c r="A209" s="123" t="s">
        <v>313</v>
      </c>
      <c r="B209" s="74" t="s">
        <v>377</v>
      </c>
      <c r="C209" s="70" t="s">
        <v>6</v>
      </c>
      <c r="D209" s="71">
        <v>2</v>
      </c>
      <c r="E209" s="72"/>
      <c r="F209" s="124"/>
      <c r="G209" s="99" t="str">
        <f>A209</f>
        <v>11.05.13</v>
      </c>
      <c r="H209" s="1" t="e">
        <f>D209*#REF!</f>
        <v>#REF!</v>
      </c>
      <c r="I209" s="1" t="e">
        <f>#REF!*D209</f>
        <v>#REF!</v>
      </c>
    </row>
    <row r="210" spans="1:9" ht="39" thickBot="1" x14ac:dyDescent="0.25">
      <c r="A210" s="123" t="s">
        <v>314</v>
      </c>
      <c r="B210" s="74" t="s">
        <v>378</v>
      </c>
      <c r="C210" s="70" t="s">
        <v>6</v>
      </c>
      <c r="D210" s="71">
        <v>1</v>
      </c>
      <c r="E210" s="72"/>
      <c r="F210" s="124"/>
      <c r="G210" s="99" t="str">
        <f>A210</f>
        <v>11.05.14</v>
      </c>
      <c r="H210" s="1" t="e">
        <f>D210*#REF!</f>
        <v>#REF!</v>
      </c>
      <c r="I210" s="1" t="e">
        <f>#REF!*D210</f>
        <v>#REF!</v>
      </c>
    </row>
    <row r="211" spans="1:9" ht="39" thickBot="1" x14ac:dyDescent="0.25">
      <c r="A211" s="123" t="s">
        <v>315</v>
      </c>
      <c r="B211" s="74" t="s">
        <v>379</v>
      </c>
      <c r="C211" s="70" t="s">
        <v>6</v>
      </c>
      <c r="D211" s="71">
        <v>62</v>
      </c>
      <c r="E211" s="72"/>
      <c r="F211" s="124"/>
      <c r="G211" s="99" t="str">
        <f>A211</f>
        <v>11.05.15</v>
      </c>
      <c r="H211" s="1" t="e">
        <f>D211*#REF!</f>
        <v>#REF!</v>
      </c>
      <c r="I211" s="1" t="e">
        <f>#REF!*D211</f>
        <v>#REF!</v>
      </c>
    </row>
    <row r="212" spans="1:9" ht="39" thickBot="1" x14ac:dyDescent="0.25">
      <c r="A212" s="123" t="s">
        <v>316</v>
      </c>
      <c r="B212" s="74" t="s">
        <v>380</v>
      </c>
      <c r="C212" s="70" t="s">
        <v>6</v>
      </c>
      <c r="D212" s="71">
        <v>35</v>
      </c>
      <c r="E212" s="72"/>
      <c r="F212" s="124"/>
      <c r="G212" s="99" t="str">
        <f>A212</f>
        <v>11.05.16</v>
      </c>
      <c r="H212" s="1" t="e">
        <f>D212*#REF!</f>
        <v>#REF!</v>
      </c>
      <c r="I212" s="1" t="e">
        <f>#REF!*D212</f>
        <v>#REF!</v>
      </c>
    </row>
    <row r="213" spans="1:9" ht="39" thickBot="1" x14ac:dyDescent="0.25">
      <c r="A213" s="123" t="s">
        <v>317</v>
      </c>
      <c r="B213" s="74" t="s">
        <v>381</v>
      </c>
      <c r="C213" s="70" t="s">
        <v>6</v>
      </c>
      <c r="D213" s="71">
        <v>1</v>
      </c>
      <c r="E213" s="72"/>
      <c r="F213" s="124"/>
      <c r="G213" s="99" t="str">
        <f>A213</f>
        <v>11.05.17</v>
      </c>
      <c r="H213" s="1" t="e">
        <f>D213*#REF!</f>
        <v>#REF!</v>
      </c>
      <c r="I213" s="1" t="e">
        <f>#REF!*D213</f>
        <v>#REF!</v>
      </c>
    </row>
    <row r="214" spans="1:9" ht="39" thickBot="1" x14ac:dyDescent="0.25">
      <c r="A214" s="123" t="s">
        <v>318</v>
      </c>
      <c r="B214" s="74" t="s">
        <v>382</v>
      </c>
      <c r="C214" s="70" t="s">
        <v>6</v>
      </c>
      <c r="D214" s="71">
        <v>2</v>
      </c>
      <c r="E214" s="72"/>
      <c r="F214" s="124"/>
      <c r="G214" s="99" t="str">
        <f>A214</f>
        <v>11.05.18</v>
      </c>
      <c r="H214" s="1" t="e">
        <f>D214*#REF!</f>
        <v>#REF!</v>
      </c>
      <c r="I214" s="1" t="e">
        <f>#REF!*D214</f>
        <v>#REF!</v>
      </c>
    </row>
    <row r="215" spans="1:9" ht="39" thickBot="1" x14ac:dyDescent="0.25">
      <c r="A215" s="123" t="s">
        <v>319</v>
      </c>
      <c r="B215" s="74" t="s">
        <v>383</v>
      </c>
      <c r="C215" s="70" t="s">
        <v>6</v>
      </c>
      <c r="D215" s="71">
        <v>2</v>
      </c>
      <c r="E215" s="72"/>
      <c r="F215" s="124"/>
      <c r="G215" s="99" t="str">
        <f>A215</f>
        <v>11.05.19</v>
      </c>
      <c r="H215" s="1" t="e">
        <f>D215*#REF!</f>
        <v>#REF!</v>
      </c>
      <c r="I215" s="1" t="e">
        <f>#REF!*D215</f>
        <v>#REF!</v>
      </c>
    </row>
    <row r="216" spans="1:9" ht="39" thickBot="1" x14ac:dyDescent="0.25">
      <c r="A216" s="123" t="s">
        <v>320</v>
      </c>
      <c r="B216" s="74" t="s">
        <v>384</v>
      </c>
      <c r="C216" s="70" t="s">
        <v>6</v>
      </c>
      <c r="D216" s="71">
        <v>3</v>
      </c>
      <c r="E216" s="72"/>
      <c r="F216" s="124"/>
      <c r="G216" s="99" t="str">
        <f>A216</f>
        <v>11.05.20</v>
      </c>
      <c r="H216" s="1" t="e">
        <f>D216*#REF!</f>
        <v>#REF!</v>
      </c>
      <c r="I216" s="1" t="e">
        <f>#REF!*D216</f>
        <v>#REF!</v>
      </c>
    </row>
    <row r="217" spans="1:9" ht="39" thickBot="1" x14ac:dyDescent="0.25">
      <c r="A217" s="123" t="s">
        <v>321</v>
      </c>
      <c r="B217" s="74" t="s">
        <v>385</v>
      </c>
      <c r="C217" s="70" t="s">
        <v>6</v>
      </c>
      <c r="D217" s="71">
        <v>1</v>
      </c>
      <c r="E217" s="72"/>
      <c r="F217" s="124"/>
      <c r="G217" s="99" t="str">
        <f>A217</f>
        <v>11.05.21</v>
      </c>
      <c r="H217" s="1" t="e">
        <f>D217*#REF!</f>
        <v>#REF!</v>
      </c>
      <c r="I217" s="1" t="e">
        <f>#REF!*D217</f>
        <v>#REF!</v>
      </c>
    </row>
    <row r="218" spans="1:9" ht="39" thickBot="1" x14ac:dyDescent="0.25">
      <c r="A218" s="123" t="s">
        <v>322</v>
      </c>
      <c r="B218" s="74" t="s">
        <v>386</v>
      </c>
      <c r="C218" s="70" t="s">
        <v>6</v>
      </c>
      <c r="D218" s="71">
        <v>2</v>
      </c>
      <c r="E218" s="72"/>
      <c r="F218" s="124"/>
      <c r="G218" s="99" t="str">
        <f>A218</f>
        <v>11.05.22</v>
      </c>
      <c r="H218" s="1" t="e">
        <f>D218*#REF!</f>
        <v>#REF!</v>
      </c>
      <c r="I218" s="1" t="e">
        <f>#REF!*D218</f>
        <v>#REF!</v>
      </c>
    </row>
    <row r="219" spans="1:9" ht="39" thickBot="1" x14ac:dyDescent="0.25">
      <c r="A219" s="123" t="s">
        <v>323</v>
      </c>
      <c r="B219" s="74" t="s">
        <v>387</v>
      </c>
      <c r="C219" s="70" t="s">
        <v>6</v>
      </c>
      <c r="D219" s="71">
        <v>24</v>
      </c>
      <c r="E219" s="72"/>
      <c r="F219" s="124"/>
      <c r="G219" s="99" t="str">
        <f>A219</f>
        <v>11.05.23</v>
      </c>
      <c r="H219" s="1" t="e">
        <f>D219*#REF!</f>
        <v>#REF!</v>
      </c>
      <c r="I219" s="1" t="e">
        <f>#REF!*D219</f>
        <v>#REF!</v>
      </c>
    </row>
    <row r="220" spans="1:9" ht="39" thickBot="1" x14ac:dyDescent="0.25">
      <c r="A220" s="123" t="s">
        <v>324</v>
      </c>
      <c r="B220" s="74" t="s">
        <v>388</v>
      </c>
      <c r="C220" s="70" t="s">
        <v>6</v>
      </c>
      <c r="D220" s="71">
        <v>1</v>
      </c>
      <c r="E220" s="72"/>
      <c r="F220" s="124"/>
      <c r="G220" s="99" t="str">
        <f>A220</f>
        <v>11.05.24</v>
      </c>
      <c r="H220" s="1" t="e">
        <f>D220*#REF!</f>
        <v>#REF!</v>
      </c>
      <c r="I220" s="1" t="e">
        <f>#REF!*D220</f>
        <v>#REF!</v>
      </c>
    </row>
    <row r="221" spans="1:9" ht="39" thickBot="1" x14ac:dyDescent="0.25">
      <c r="A221" s="123" t="s">
        <v>325</v>
      </c>
      <c r="B221" s="74" t="s">
        <v>389</v>
      </c>
      <c r="C221" s="70" t="s">
        <v>6</v>
      </c>
      <c r="D221" s="71">
        <v>5</v>
      </c>
      <c r="E221" s="72"/>
      <c r="F221" s="124"/>
      <c r="G221" s="99" t="str">
        <f>A221</f>
        <v>11.05.25</v>
      </c>
      <c r="H221" s="1" t="e">
        <f>D221*#REF!</f>
        <v>#REF!</v>
      </c>
      <c r="I221" s="1" t="e">
        <f>#REF!*D221</f>
        <v>#REF!</v>
      </c>
    </row>
    <row r="222" spans="1:9" ht="39" thickBot="1" x14ac:dyDescent="0.25">
      <c r="A222" s="123" t="s">
        <v>326</v>
      </c>
      <c r="B222" s="74" t="s">
        <v>390</v>
      </c>
      <c r="C222" s="70" t="s">
        <v>6</v>
      </c>
      <c r="D222" s="71">
        <v>4</v>
      </c>
      <c r="E222" s="72"/>
      <c r="F222" s="124"/>
      <c r="G222" s="99" t="str">
        <f>A222</f>
        <v>11.05.26</v>
      </c>
      <c r="H222" s="1" t="e">
        <f>D222*#REF!</f>
        <v>#REF!</v>
      </c>
      <c r="I222" s="1" t="e">
        <f>#REF!*D222</f>
        <v>#REF!</v>
      </c>
    </row>
    <row r="223" spans="1:9" ht="39" thickBot="1" x14ac:dyDescent="0.25">
      <c r="A223" s="123" t="s">
        <v>327</v>
      </c>
      <c r="B223" s="74" t="s">
        <v>391</v>
      </c>
      <c r="C223" s="70" t="s">
        <v>6</v>
      </c>
      <c r="D223" s="71">
        <v>1</v>
      </c>
      <c r="E223" s="72"/>
      <c r="F223" s="124"/>
      <c r="G223" s="99" t="str">
        <f>A223</f>
        <v>11.05.27</v>
      </c>
      <c r="H223" s="1" t="e">
        <f>D223*#REF!</f>
        <v>#REF!</v>
      </c>
      <c r="I223" s="1" t="e">
        <f>#REF!*D223</f>
        <v>#REF!</v>
      </c>
    </row>
    <row r="224" spans="1:9" ht="26.25" thickBot="1" x14ac:dyDescent="0.25">
      <c r="A224" s="123" t="s">
        <v>328</v>
      </c>
      <c r="B224" s="74" t="s">
        <v>363</v>
      </c>
      <c r="C224" s="75" t="s">
        <v>4</v>
      </c>
      <c r="D224" s="71">
        <v>260</v>
      </c>
      <c r="E224" s="72"/>
      <c r="F224" s="124"/>
      <c r="G224" s="99" t="str">
        <f>A224</f>
        <v>11.05.28</v>
      </c>
      <c r="H224" s="1" t="e">
        <f>D224*#REF!</f>
        <v>#REF!</v>
      </c>
      <c r="I224" s="1" t="e">
        <f>#REF!*D224</f>
        <v>#REF!</v>
      </c>
    </row>
    <row r="225" spans="1:9" ht="77.25" thickBot="1" x14ac:dyDescent="0.25">
      <c r="A225" s="123" t="s">
        <v>329</v>
      </c>
      <c r="B225" s="74" t="s">
        <v>362</v>
      </c>
      <c r="C225" s="75" t="s">
        <v>5</v>
      </c>
      <c r="D225" s="71">
        <v>29</v>
      </c>
      <c r="E225" s="72"/>
      <c r="F225" s="124"/>
      <c r="G225" s="99" t="str">
        <f>A225</f>
        <v>11.05.29</v>
      </c>
      <c r="H225" s="1" t="e">
        <f>D225*#REF!</f>
        <v>#REF!</v>
      </c>
      <c r="I225" s="1" t="e">
        <f>#REF!*D225</f>
        <v>#REF!</v>
      </c>
    </row>
    <row r="226" spans="1:9" ht="13.5" thickBot="1" x14ac:dyDescent="0.25">
      <c r="A226" s="121" t="s">
        <v>330</v>
      </c>
      <c r="B226" s="67" t="s">
        <v>143</v>
      </c>
      <c r="C226" s="67"/>
      <c r="D226" s="68"/>
      <c r="E226" s="67"/>
      <c r="F226" s="122"/>
      <c r="G226" s="99" t="str">
        <f>A226</f>
        <v>11.06</v>
      </c>
      <c r="H226" s="1" t="e">
        <f>D226*#REF!</f>
        <v>#REF!</v>
      </c>
      <c r="I226" s="1" t="e">
        <f>#REF!*D226</f>
        <v>#REF!</v>
      </c>
    </row>
    <row r="227" spans="1:9" ht="51" x14ac:dyDescent="0.2">
      <c r="A227" s="130" t="s">
        <v>331</v>
      </c>
      <c r="B227" s="94" t="s">
        <v>144</v>
      </c>
      <c r="C227" s="91" t="s">
        <v>138</v>
      </c>
      <c r="D227" s="95">
        <v>45</v>
      </c>
      <c r="E227" s="104"/>
      <c r="F227" s="127"/>
      <c r="G227" s="99" t="str">
        <f>A227</f>
        <v>11.06.01</v>
      </c>
      <c r="H227" s="1" t="e">
        <f>D227*#REF!</f>
        <v>#REF!</v>
      </c>
      <c r="I227" s="1" t="e">
        <f>#REF!*D227</f>
        <v>#REF!</v>
      </c>
    </row>
    <row r="228" spans="1:9" ht="13.5" thickBot="1" x14ac:dyDescent="0.25">
      <c r="A228" s="131"/>
      <c r="B228" s="41"/>
      <c r="C228" s="42"/>
      <c r="D228" s="43"/>
      <c r="E228" s="162"/>
      <c r="F228" s="155"/>
      <c r="G228" s="99"/>
      <c r="H228" s="1" t="e">
        <f>D228*#REF!</f>
        <v>#REF!</v>
      </c>
      <c r="I228" s="1" t="e">
        <f>#REF!*D228</f>
        <v>#REF!</v>
      </c>
    </row>
    <row r="229" spans="1:9" ht="13.5" thickBot="1" x14ac:dyDescent="0.25">
      <c r="A229" s="110"/>
      <c r="B229" s="37"/>
      <c r="C229" s="38"/>
      <c r="D229" s="39"/>
      <c r="E229" s="7"/>
      <c r="F229" s="116"/>
      <c r="G229" s="99"/>
      <c r="H229" s="1" t="e">
        <f>D229*#REF!</f>
        <v>#REF!</v>
      </c>
      <c r="I229" s="1" t="e">
        <f>#REF!*D229</f>
        <v>#REF!</v>
      </c>
    </row>
    <row r="230" spans="1:9" x14ac:dyDescent="0.2">
      <c r="A230" s="135"/>
      <c r="B230" s="45"/>
      <c r="C230" s="46"/>
      <c r="D230" s="47"/>
      <c r="E230" s="161"/>
      <c r="F230" s="157"/>
      <c r="G230" s="99"/>
      <c r="H230" s="1" t="e">
        <f>D230*#REF!</f>
        <v>#REF!</v>
      </c>
      <c r="I230" s="1" t="e">
        <f>#REF!*D230</f>
        <v>#REF!</v>
      </c>
    </row>
    <row r="231" spans="1:9" ht="13.5" thickBot="1" x14ac:dyDescent="0.25">
      <c r="A231" s="119" t="s">
        <v>42</v>
      </c>
      <c r="B231" s="81" t="s">
        <v>412</v>
      </c>
      <c r="C231" s="81"/>
      <c r="D231" s="82"/>
      <c r="E231" s="96"/>
      <c r="F231" s="120"/>
      <c r="G231" s="99" t="str">
        <f>A231</f>
        <v>12</v>
      </c>
      <c r="H231" s="1" t="e">
        <f>D231*#REF!</f>
        <v>#REF!</v>
      </c>
      <c r="I231" s="1" t="e">
        <f>#REF!*D231</f>
        <v>#REF!</v>
      </c>
    </row>
    <row r="232" spans="1:9" ht="13.5" thickBot="1" x14ac:dyDescent="0.25">
      <c r="A232" s="136" t="s">
        <v>115</v>
      </c>
      <c r="B232" s="76" t="s">
        <v>413</v>
      </c>
      <c r="C232" s="76"/>
      <c r="D232" s="77"/>
      <c r="E232" s="76"/>
      <c r="F232" s="137"/>
      <c r="G232" s="99" t="str">
        <f>A232</f>
        <v>12.01</v>
      </c>
      <c r="H232" s="1" t="e">
        <f>D232*#REF!</f>
        <v>#REF!</v>
      </c>
      <c r="I232" s="1" t="e">
        <f>#REF!*D232</f>
        <v>#REF!</v>
      </c>
    </row>
    <row r="233" spans="1:9" ht="29.25" thickBot="1" x14ac:dyDescent="0.25">
      <c r="A233" s="123" t="s">
        <v>116</v>
      </c>
      <c r="B233" s="79" t="s">
        <v>439</v>
      </c>
      <c r="C233" s="70" t="s">
        <v>5</v>
      </c>
      <c r="D233" s="71">
        <v>195</v>
      </c>
      <c r="E233" s="72"/>
      <c r="F233" s="124"/>
      <c r="G233" s="99" t="str">
        <f>A233</f>
        <v>12.01.01</v>
      </c>
      <c r="H233" s="1" t="e">
        <f>D233*#REF!</f>
        <v>#REF!</v>
      </c>
      <c r="I233" s="1" t="e">
        <f>#REF!*D233</f>
        <v>#REF!</v>
      </c>
    </row>
    <row r="234" spans="1:9" ht="29.25" thickBot="1" x14ac:dyDescent="0.25">
      <c r="A234" s="123" t="s">
        <v>332</v>
      </c>
      <c r="B234" s="78" t="s">
        <v>438</v>
      </c>
      <c r="C234" s="70" t="s">
        <v>5</v>
      </c>
      <c r="D234" s="71">
        <v>79.680000000000007</v>
      </c>
      <c r="E234" s="72"/>
      <c r="F234" s="124"/>
      <c r="G234" s="99" t="str">
        <f>A234</f>
        <v>12.01.02</v>
      </c>
      <c r="H234" s="1" t="e">
        <f>D234*#REF!</f>
        <v>#REF!</v>
      </c>
      <c r="I234" s="1" t="e">
        <f>#REF!*D234</f>
        <v>#REF!</v>
      </c>
    </row>
    <row r="235" spans="1:9" ht="174" customHeight="1" thickBot="1" x14ac:dyDescent="0.25">
      <c r="A235" s="123" t="s">
        <v>333</v>
      </c>
      <c r="B235" s="79" t="s">
        <v>436</v>
      </c>
      <c r="C235" s="70" t="s">
        <v>5</v>
      </c>
      <c r="D235" s="71">
        <v>155.9</v>
      </c>
      <c r="E235" s="72"/>
      <c r="F235" s="124"/>
      <c r="G235" s="99" t="str">
        <f>A235</f>
        <v>12.01.03</v>
      </c>
      <c r="H235" s="1" t="e">
        <f>D235*#REF!</f>
        <v>#REF!</v>
      </c>
      <c r="I235" s="1" t="e">
        <f>#REF!*D235</f>
        <v>#REF!</v>
      </c>
    </row>
    <row r="236" spans="1:9" ht="43.5" thickBot="1" x14ac:dyDescent="0.25">
      <c r="A236" s="123" t="s">
        <v>424</v>
      </c>
      <c r="B236" s="79" t="s">
        <v>437</v>
      </c>
      <c r="C236" s="70" t="s">
        <v>5</v>
      </c>
      <c r="D236" s="71">
        <v>78</v>
      </c>
      <c r="E236" s="72"/>
      <c r="F236" s="124"/>
      <c r="G236" s="99" t="str">
        <f>A236</f>
        <v>12.01.04</v>
      </c>
      <c r="H236" s="1" t="e">
        <f>D236*#REF!</f>
        <v>#REF!</v>
      </c>
      <c r="I236" s="1" t="e">
        <f>#REF!*D236</f>
        <v>#REF!</v>
      </c>
    </row>
    <row r="237" spans="1:9" ht="13.5" thickBot="1" x14ac:dyDescent="0.25">
      <c r="A237" s="121" t="s">
        <v>117</v>
      </c>
      <c r="B237" s="80" t="s">
        <v>414</v>
      </c>
      <c r="C237" s="67"/>
      <c r="D237" s="68"/>
      <c r="E237" s="67"/>
      <c r="F237" s="122"/>
      <c r="G237" s="99" t="str">
        <f>A237</f>
        <v>12.02</v>
      </c>
      <c r="H237" s="1" t="e">
        <f>D237*#REF!</f>
        <v>#REF!</v>
      </c>
      <c r="I237" s="1" t="e">
        <f>#REF!*D237</f>
        <v>#REF!</v>
      </c>
    </row>
    <row r="238" spans="1:9" s="12" customFormat="1" ht="13.5" thickBot="1" x14ac:dyDescent="0.25">
      <c r="A238" s="153" t="s">
        <v>118</v>
      </c>
      <c r="B238" s="94" t="s">
        <v>441</v>
      </c>
      <c r="C238" s="91" t="s">
        <v>411</v>
      </c>
      <c r="D238" s="95">
        <v>8</v>
      </c>
      <c r="E238" s="104"/>
      <c r="F238" s="138"/>
      <c r="G238" s="151" t="str">
        <f>A238</f>
        <v>12.02.01</v>
      </c>
    </row>
    <row r="239" spans="1:9" ht="28.5" x14ac:dyDescent="0.2">
      <c r="A239" s="126" t="s">
        <v>425</v>
      </c>
      <c r="B239" s="152" t="s">
        <v>440</v>
      </c>
      <c r="C239" s="84" t="s">
        <v>411</v>
      </c>
      <c r="D239" s="85">
        <v>8</v>
      </c>
      <c r="E239" s="86"/>
      <c r="F239" s="127"/>
      <c r="G239" s="99" t="str">
        <f>A239</f>
        <v>12.02.02</v>
      </c>
      <c r="H239" s="1" t="e">
        <f>D239*#REF!</f>
        <v>#REF!</v>
      </c>
      <c r="I239" s="1" t="e">
        <f>#REF!*D239</f>
        <v>#REF!</v>
      </c>
    </row>
    <row r="240" spans="1:9" ht="13.5" thickBot="1" x14ac:dyDescent="0.25">
      <c r="A240" s="156"/>
      <c r="B240" s="37"/>
      <c r="C240" s="38"/>
      <c r="D240" s="39"/>
      <c r="E240" s="7"/>
      <c r="F240" s="155"/>
      <c r="G240" s="99"/>
      <c r="H240" s="1" t="e">
        <f>D240*#REF!</f>
        <v>#REF!</v>
      </c>
      <c r="I240" s="1" t="e">
        <f>#REF!*D240</f>
        <v>#REF!</v>
      </c>
    </row>
    <row r="241" spans="1:14" ht="13.5" thickBot="1" x14ac:dyDescent="0.25">
      <c r="A241" s="156"/>
      <c r="B241" s="37"/>
      <c r="C241" s="38"/>
      <c r="D241" s="39"/>
      <c r="E241" s="7"/>
      <c r="F241" s="116"/>
      <c r="G241" s="99"/>
      <c r="H241" s="1" t="e">
        <f>D241*#REF!</f>
        <v>#REF!</v>
      </c>
      <c r="I241" s="1" t="e">
        <f>#REF!*D241</f>
        <v>#REF!</v>
      </c>
    </row>
    <row r="242" spans="1:14" x14ac:dyDescent="0.2">
      <c r="A242" s="98"/>
      <c r="B242" s="28"/>
      <c r="C242" s="29"/>
      <c r="D242" s="30"/>
      <c r="E242" s="31"/>
      <c r="F242" s="157"/>
      <c r="G242" s="99"/>
      <c r="H242" s="1" t="e">
        <f>D242*#REF!</f>
        <v>#REF!</v>
      </c>
      <c r="I242" s="1" t="e">
        <f>#REF!*D242</f>
        <v>#REF!</v>
      </c>
    </row>
    <row r="243" spans="1:14" ht="13.5" thickBot="1" x14ac:dyDescent="0.25">
      <c r="A243" s="119" t="s">
        <v>43</v>
      </c>
      <c r="B243" s="81" t="s">
        <v>74</v>
      </c>
      <c r="C243" s="81"/>
      <c r="D243" s="82"/>
      <c r="E243" s="81"/>
      <c r="F243" s="120"/>
      <c r="G243" s="99" t="str">
        <f>A243</f>
        <v>13</v>
      </c>
      <c r="H243" s="1" t="e">
        <f>D243*#REF!</f>
        <v>#REF!</v>
      </c>
      <c r="I243" s="1" t="e">
        <f>#REF!*D243</f>
        <v>#REF!</v>
      </c>
    </row>
    <row r="244" spans="1:14" ht="13.5" thickBot="1" x14ac:dyDescent="0.25">
      <c r="A244" s="121" t="s">
        <v>415</v>
      </c>
      <c r="B244" s="67" t="s">
        <v>73</v>
      </c>
      <c r="C244" s="67"/>
      <c r="D244" s="68"/>
      <c r="E244" s="67"/>
      <c r="F244" s="122"/>
      <c r="G244" s="99" t="str">
        <f>A244</f>
        <v>13.01</v>
      </c>
      <c r="H244" s="1" t="e">
        <f>D244*#REF!</f>
        <v>#REF!</v>
      </c>
      <c r="I244" s="1" t="e">
        <f>#REF!*D244</f>
        <v>#REF!</v>
      </c>
    </row>
    <row r="245" spans="1:14" ht="13.5" thickBot="1" x14ac:dyDescent="0.25">
      <c r="A245" s="123" t="s">
        <v>416</v>
      </c>
      <c r="B245" s="69" t="s">
        <v>67</v>
      </c>
      <c r="C245" s="70" t="s">
        <v>7</v>
      </c>
      <c r="D245" s="71">
        <v>90</v>
      </c>
      <c r="E245" s="72"/>
      <c r="F245" s="124"/>
      <c r="G245" s="99" t="str">
        <f>A245</f>
        <v>13.01.01</v>
      </c>
      <c r="H245" s="1" t="e">
        <f>D245*#REF!</f>
        <v>#REF!</v>
      </c>
      <c r="I245" s="1" t="e">
        <f>#REF!*D245</f>
        <v>#REF!</v>
      </c>
    </row>
    <row r="246" spans="1:14" ht="26.25" thickBot="1" x14ac:dyDescent="0.25">
      <c r="A246" s="123" t="s">
        <v>417</v>
      </c>
      <c r="B246" s="69" t="s">
        <v>194</v>
      </c>
      <c r="C246" s="70" t="s">
        <v>7</v>
      </c>
      <c r="D246" s="71">
        <v>1800</v>
      </c>
      <c r="E246" s="72"/>
      <c r="F246" s="124"/>
      <c r="G246" s="99" t="str">
        <f>A246</f>
        <v>13.01.02</v>
      </c>
      <c r="H246" s="1" t="e">
        <f>D246*#REF!</f>
        <v>#REF!</v>
      </c>
      <c r="I246" s="1" t="e">
        <f>#REF!*D246</f>
        <v>#REF!</v>
      </c>
    </row>
    <row r="247" spans="1:14" ht="13.5" thickBot="1" x14ac:dyDescent="0.25">
      <c r="A247" s="123" t="s">
        <v>418</v>
      </c>
      <c r="B247" s="69" t="s">
        <v>83</v>
      </c>
      <c r="C247" s="70" t="s">
        <v>68</v>
      </c>
      <c r="D247" s="71">
        <v>66</v>
      </c>
      <c r="E247" s="72"/>
      <c r="F247" s="124"/>
      <c r="G247" s="99" t="str">
        <f>A247</f>
        <v>13.01.03</v>
      </c>
      <c r="H247" s="1" t="e">
        <f>D247*#REF!</f>
        <v>#REF!</v>
      </c>
      <c r="I247" s="1" t="e">
        <f>#REF!*D247</f>
        <v>#REF!</v>
      </c>
      <c r="N247" s="165"/>
    </row>
    <row r="248" spans="1:14" ht="13.5" thickBot="1" x14ac:dyDescent="0.25">
      <c r="A248" s="121" t="s">
        <v>419</v>
      </c>
      <c r="B248" s="67" t="s">
        <v>75</v>
      </c>
      <c r="C248" s="67"/>
      <c r="D248" s="68"/>
      <c r="E248" s="67"/>
      <c r="F248" s="122"/>
      <c r="G248" s="99" t="str">
        <f>A248</f>
        <v>13.02</v>
      </c>
      <c r="H248" s="1" t="e">
        <f>D248*#REF!</f>
        <v>#REF!</v>
      </c>
      <c r="I248" s="1" t="e">
        <f>#REF!*D248</f>
        <v>#REF!</v>
      </c>
    </row>
    <row r="249" spans="1:14" ht="13.5" thickBot="1" x14ac:dyDescent="0.25">
      <c r="A249" s="123" t="s">
        <v>420</v>
      </c>
      <c r="B249" s="69" t="s">
        <v>69</v>
      </c>
      <c r="C249" s="70" t="s">
        <v>5</v>
      </c>
      <c r="D249" s="71">
        <v>860</v>
      </c>
      <c r="E249" s="72"/>
      <c r="F249" s="124"/>
      <c r="G249" s="99" t="str">
        <f>A249</f>
        <v>13.02.01</v>
      </c>
      <c r="H249" s="1" t="e">
        <f>D249*#REF!</f>
        <v>#REF!</v>
      </c>
      <c r="I249" s="1" t="e">
        <f>#REF!*D249</f>
        <v>#REF!</v>
      </c>
    </row>
    <row r="250" spans="1:14" ht="13.5" thickBot="1" x14ac:dyDescent="0.25">
      <c r="A250" s="121" t="s">
        <v>421</v>
      </c>
      <c r="B250" s="67" t="s">
        <v>70</v>
      </c>
      <c r="C250" s="67"/>
      <c r="D250" s="68"/>
      <c r="E250" s="67"/>
      <c r="F250" s="122"/>
      <c r="G250" s="99" t="str">
        <f>A250</f>
        <v>13.03</v>
      </c>
      <c r="H250" s="1" t="e">
        <f>D250*#REF!</f>
        <v>#REF!</v>
      </c>
      <c r="I250" s="1" t="e">
        <f>#REF!*D250</f>
        <v>#REF!</v>
      </c>
      <c r="L250" s="164"/>
    </row>
    <row r="251" spans="1:14" ht="13.5" thickBot="1" x14ac:dyDescent="0.25">
      <c r="A251" s="123" t="s">
        <v>422</v>
      </c>
      <c r="B251" s="69" t="s">
        <v>71</v>
      </c>
      <c r="C251" s="70" t="s">
        <v>33</v>
      </c>
      <c r="D251" s="71">
        <v>16</v>
      </c>
      <c r="E251" s="72"/>
      <c r="F251" s="124"/>
      <c r="G251" s="99" t="str">
        <f>A251</f>
        <v>13.03.01</v>
      </c>
      <c r="H251" s="1" t="e">
        <f>D251*#REF!</f>
        <v>#REF!</v>
      </c>
      <c r="I251" s="1" t="e">
        <f>#REF!*D251</f>
        <v>#REF!</v>
      </c>
    </row>
    <row r="252" spans="1:14" ht="38.25" x14ac:dyDescent="0.2">
      <c r="A252" s="130" t="s">
        <v>423</v>
      </c>
      <c r="B252" s="94" t="s">
        <v>72</v>
      </c>
      <c r="C252" s="91" t="s">
        <v>33</v>
      </c>
      <c r="D252" s="95">
        <v>8</v>
      </c>
      <c r="E252" s="104"/>
      <c r="F252" s="138"/>
      <c r="G252" s="99" t="str">
        <f>A252</f>
        <v>13.03.02</v>
      </c>
      <c r="H252" s="1" t="e">
        <f>D252*#REF!</f>
        <v>#REF!</v>
      </c>
      <c r="I252" s="1" t="e">
        <f>#REF!*D252</f>
        <v>#REF!</v>
      </c>
    </row>
    <row r="253" spans="1:14" x14ac:dyDescent="0.2">
      <c r="A253" s="105"/>
      <c r="B253" s="106"/>
      <c r="C253" s="107"/>
      <c r="D253" s="108"/>
      <c r="E253" s="109"/>
      <c r="F253" s="166"/>
      <c r="G253" s="40"/>
      <c r="H253" s="1" t="e">
        <f>D253*#REF!</f>
        <v>#REF!</v>
      </c>
      <c r="I253" s="1" t="e">
        <f>#REF!*D253</f>
        <v>#REF!</v>
      </c>
    </row>
    <row r="254" spans="1:14" x14ac:dyDescent="0.2">
      <c r="A254" s="110"/>
      <c r="B254" s="37"/>
      <c r="C254" s="38"/>
      <c r="D254" s="39"/>
      <c r="E254" s="7"/>
      <c r="F254" s="167">
        <f>SUM(F243:F253)</f>
        <v>0</v>
      </c>
      <c r="G254" s="100"/>
      <c r="H254" s="1" t="e">
        <f>D254*#REF!</f>
        <v>#REF!</v>
      </c>
      <c r="I254" s="1" t="e">
        <f>#REF!*D254</f>
        <v>#REF!</v>
      </c>
    </row>
    <row r="255" spans="1:14" s="2" customFormat="1" x14ac:dyDescent="0.2">
      <c r="A255" s="111"/>
      <c r="B255" s="112"/>
      <c r="C255" s="113"/>
      <c r="D255" s="114"/>
      <c r="E255" s="115"/>
      <c r="F255" s="168"/>
      <c r="G255" s="31"/>
      <c r="H255" s="1" t="e">
        <f>D255*#REF!</f>
        <v>#REF!</v>
      </c>
      <c r="I255" s="1" t="e">
        <f>#REF!*D255</f>
        <v>#REF!</v>
      </c>
    </row>
    <row r="256" spans="1:14" x14ac:dyDescent="0.2">
      <c r="A256" s="48"/>
      <c r="B256" s="37"/>
      <c r="C256" s="38"/>
      <c r="D256" s="49"/>
      <c r="E256" s="7"/>
      <c r="F256" s="40"/>
      <c r="G256" s="40"/>
    </row>
    <row r="257" spans="1:9" ht="18" x14ac:dyDescent="0.2">
      <c r="A257" s="182" t="s">
        <v>426</v>
      </c>
      <c r="B257" s="183"/>
      <c r="C257" s="183"/>
      <c r="D257" s="183"/>
      <c r="E257" s="149"/>
      <c r="F257" s="150">
        <f>F254+F229+F177+F134+F113+F87+F81+F66+F60+F54+F45+F39+$F$241</f>
        <v>0</v>
      </c>
      <c r="G257" s="50"/>
      <c r="H257" s="1" t="e">
        <f>SUM(H7:H256)</f>
        <v>#REF!</v>
      </c>
      <c r="I257" s="1" t="e">
        <f>SUM(I7:I256)</f>
        <v>#REF!</v>
      </c>
    </row>
    <row r="258" spans="1:9" ht="18" x14ac:dyDescent="0.2">
      <c r="A258" s="186" t="s">
        <v>428</v>
      </c>
      <c r="B258" s="187"/>
      <c r="C258" s="187"/>
      <c r="D258" s="187"/>
      <c r="E258" s="61"/>
      <c r="F258" s="191"/>
      <c r="G258" s="62"/>
      <c r="H258" s="1" t="e">
        <f>H257/F257</f>
        <v>#REF!</v>
      </c>
      <c r="I258" s="1" t="e">
        <f>I257/F257</f>
        <v>#REF!</v>
      </c>
    </row>
    <row r="259" spans="1:9" ht="18" x14ac:dyDescent="0.2">
      <c r="A259" s="184" t="s">
        <v>427</v>
      </c>
      <c r="B259" s="185"/>
      <c r="C259" s="185"/>
      <c r="D259" s="185"/>
      <c r="E259" s="147"/>
      <c r="F259" s="148">
        <f>F257+(F257*F258)</f>
        <v>0</v>
      </c>
      <c r="G259" s="50"/>
      <c r="H259" s="1" t="e">
        <f>H258+I258</f>
        <v>#REF!</v>
      </c>
    </row>
    <row r="260" spans="1:9" s="15" customFormat="1" x14ac:dyDescent="0.2">
      <c r="A260" s="175"/>
      <c r="B260" s="175"/>
      <c r="C260" s="175"/>
      <c r="D260" s="175"/>
      <c r="E260" s="175"/>
      <c r="F260" s="175"/>
      <c r="G260" s="60"/>
    </row>
    <row r="261" spans="1:9" s="15" customFormat="1" x14ac:dyDescent="0.2">
      <c r="A261" s="175"/>
      <c r="B261" s="175"/>
      <c r="C261" s="175"/>
      <c r="D261" s="175"/>
      <c r="E261" s="175"/>
      <c r="F261" s="175"/>
      <c r="G261" s="60"/>
    </row>
    <row r="262" spans="1:9" s="15" customFormat="1" x14ac:dyDescent="0.2">
      <c r="A262" s="175"/>
      <c r="B262" s="175"/>
      <c r="C262" s="175"/>
      <c r="D262" s="175"/>
      <c r="E262" s="175"/>
      <c r="F262" s="175"/>
      <c r="G262" s="60"/>
    </row>
    <row r="263" spans="1:9" s="4" customFormat="1" x14ac:dyDescent="0.2">
      <c r="A263" s="53"/>
      <c r="B263" s="13"/>
      <c r="C263" s="13"/>
      <c r="D263" s="53"/>
      <c r="E263" s="24"/>
      <c r="F263" s="24"/>
      <c r="G263" s="24"/>
    </row>
    <row r="264" spans="1:9" s="4" customFormat="1" x14ac:dyDescent="0.2">
      <c r="A264" s="173" t="s">
        <v>442</v>
      </c>
      <c r="B264" s="173"/>
      <c r="C264" s="173"/>
      <c r="D264" s="173"/>
      <c r="E264" s="173"/>
      <c r="F264" s="173"/>
      <c r="G264" s="173"/>
      <c r="H264" s="173"/>
      <c r="I264" s="173"/>
    </row>
    <row r="265" spans="1:9" s="4" customFormat="1" x14ac:dyDescent="0.2">
      <c r="A265" s="173" t="s">
        <v>443</v>
      </c>
      <c r="B265" s="173"/>
      <c r="C265" s="173"/>
      <c r="D265" s="173"/>
      <c r="E265" s="173"/>
      <c r="F265" s="173"/>
      <c r="G265" s="56"/>
    </row>
    <row r="266" spans="1:9" s="4" customFormat="1" x14ac:dyDescent="0.2">
      <c r="G266" s="57"/>
    </row>
    <row r="267" spans="1:9" s="4" customFormat="1" x14ac:dyDescent="0.2">
      <c r="A267" s="173"/>
      <c r="B267" s="173"/>
      <c r="C267" s="173"/>
      <c r="D267" s="173"/>
      <c r="E267" s="173"/>
      <c r="F267" s="173"/>
      <c r="G267" s="57"/>
    </row>
    <row r="268" spans="1:9" x14ac:dyDescent="0.2">
      <c r="A268" s="171"/>
      <c r="B268" s="171"/>
      <c r="C268" s="171"/>
      <c r="D268" s="171"/>
      <c r="E268" s="11"/>
      <c r="F268" s="25"/>
      <c r="G268" s="25"/>
    </row>
    <row r="269" spans="1:9" x14ac:dyDescent="0.2">
      <c r="A269" s="172"/>
      <c r="B269" s="172"/>
      <c r="C269" s="172"/>
      <c r="D269" s="172"/>
      <c r="E269" s="172"/>
      <c r="F269" s="172"/>
      <c r="G269" s="59"/>
    </row>
    <row r="270" spans="1:9" x14ac:dyDescent="0.2">
      <c r="A270" s="172"/>
      <c r="B270" s="172"/>
      <c r="C270" s="172"/>
      <c r="D270" s="172"/>
      <c r="E270" s="172"/>
      <c r="F270" s="172"/>
      <c r="G270" s="59"/>
    </row>
    <row r="271" spans="1:9" x14ac:dyDescent="0.2">
      <c r="A271" s="172"/>
      <c r="B271" s="172"/>
      <c r="C271" s="172"/>
      <c r="D271" s="172"/>
      <c r="E271" s="16"/>
      <c r="F271" s="26"/>
      <c r="G271" s="26"/>
    </row>
    <row r="272" spans="1:9" x14ac:dyDescent="0.2">
      <c r="A272" s="172"/>
      <c r="B272" s="172"/>
      <c r="C272" s="172"/>
      <c r="D272" s="172"/>
      <c r="E272" s="16"/>
      <c r="F272" s="26"/>
      <c r="G272" s="26"/>
    </row>
    <row r="273" spans="1:7" x14ac:dyDescent="0.2">
      <c r="A273" s="172"/>
      <c r="B273" s="172"/>
      <c r="C273" s="172"/>
      <c r="D273" s="172"/>
      <c r="E273" s="172"/>
      <c r="F273" s="172"/>
      <c r="G273" s="59"/>
    </row>
    <row r="274" spans="1:7" x14ac:dyDescent="0.2">
      <c r="A274" s="172"/>
      <c r="B274" s="172"/>
      <c r="C274" s="172"/>
      <c r="D274" s="172"/>
      <c r="E274" s="32"/>
      <c r="F274" s="27"/>
      <c r="G274" s="27"/>
    </row>
    <row r="275" spans="1:7" x14ac:dyDescent="0.2">
      <c r="A275" s="172"/>
      <c r="B275" s="172"/>
      <c r="C275" s="172"/>
      <c r="D275" s="172"/>
      <c r="E275" s="32"/>
      <c r="F275" s="27"/>
      <c r="G275" s="27"/>
    </row>
    <row r="276" spans="1:7" x14ac:dyDescent="0.2">
      <c r="A276" s="172"/>
      <c r="B276" s="172"/>
      <c r="C276" s="172"/>
      <c r="D276" s="172"/>
      <c r="E276" s="32"/>
      <c r="F276" s="27"/>
      <c r="G276" s="27"/>
    </row>
    <row r="277" spans="1:7" x14ac:dyDescent="0.2">
      <c r="A277" s="172"/>
      <c r="B277" s="172"/>
      <c r="C277" s="172"/>
      <c r="D277" s="172"/>
      <c r="F277" s="27"/>
      <c r="G277" s="27"/>
    </row>
    <row r="278" spans="1:7" x14ac:dyDescent="0.2">
      <c r="A278" s="172"/>
      <c r="B278" s="172"/>
      <c r="C278" s="172"/>
      <c r="D278" s="172"/>
      <c r="F278" s="27"/>
      <c r="G278" s="27"/>
    </row>
    <row r="279" spans="1:7" x14ac:dyDescent="0.2">
      <c r="A279" s="174"/>
      <c r="B279" s="174"/>
      <c r="C279" s="174"/>
      <c r="D279" s="174"/>
      <c r="E279" s="174"/>
      <c r="F279" s="174"/>
      <c r="G279" s="58"/>
    </row>
    <row r="280" spans="1:7" s="15" customFormat="1" x14ac:dyDescent="0.2">
      <c r="A280" s="51"/>
      <c r="B280" s="33"/>
      <c r="C280" s="17"/>
      <c r="D280" s="52"/>
      <c r="E280" s="52"/>
      <c r="F280" s="21"/>
      <c r="G280" s="21"/>
    </row>
    <row r="281" spans="1:7" s="15" customFormat="1" x14ac:dyDescent="0.2">
      <c r="A281" s="51"/>
      <c r="B281" s="33"/>
      <c r="C281" s="17"/>
      <c r="D281" s="52"/>
      <c r="E281" s="52"/>
      <c r="F281" s="21"/>
      <c r="G281" s="21"/>
    </row>
    <row r="282" spans="1:7" s="15" customFormat="1" x14ac:dyDescent="0.2">
      <c r="A282" s="14"/>
      <c r="B282" s="18"/>
      <c r="C282" s="19"/>
      <c r="D282" s="20"/>
      <c r="E282" s="20"/>
      <c r="F282" s="22"/>
      <c r="G282" s="22"/>
    </row>
  </sheetData>
  <sheetProtection selectLockedCells="1" selectUnlockedCells="1"/>
  <customSheetViews>
    <customSheetView guid="{22928E0E-BAA1-4B97-B679-34A51F8F2EB7}" scale="85" showPageBreaks="1" showGridLines="0" fitToPage="1" showAutoFilter="1" view="pageBreakPreview" topLeftCell="A363">
      <selection activeCell="D381" sqref="D381"/>
      <pageMargins left="0.19685039370078741" right="0.19685039370078741" top="0.98425196850393704" bottom="0.59055118110236227" header="0.39370078740157483" footer="0.19685039370078741"/>
      <printOptions horizontalCentered="1"/>
      <pageSetup paperSize="9" scale="36" firstPageNumber="0" fitToHeight="0" orientation="landscape" r:id="rId1"/>
      <headerFooter alignWithMargins="0">
        <oddFooter>&amp;L
&amp;C&amp;A&amp;RPágina &amp;P de &amp;N</oddFooter>
      </headerFooter>
      <autoFilter ref="B1:W1"/>
    </customSheetView>
    <customSheetView guid="{12DD8A99-352E-4A09-939D-3A48FB1917F5}" scale="71" showPageBreaks="1" showGridLines="0" fitToPage="1" printArea="1" showAutoFilter="1" hiddenColumns="1" view="pageBreakPreview" topLeftCell="A28">
      <selection activeCell="D505" sqref="D505"/>
      <rowBreaks count="63" manualBreakCount="63">
        <brk id="69" max="15" man="1"/>
        <brk id="72" max="15" man="1"/>
        <brk id="98" max="15" man="1"/>
        <brk id="125" max="15" man="1"/>
        <brk id="149" max="15" man="1"/>
        <brk id="162" max="15" man="1"/>
        <brk id="174" max="15" man="1"/>
        <brk id="193" max="15" man="1"/>
        <brk id="198" max="15" man="1"/>
        <brk id="210" max="15" man="1"/>
        <brk id="224" max="15" man="1"/>
        <brk id="238" max="15" man="1"/>
        <brk id="252" max="15" man="1"/>
        <brk id="267" max="15" man="1"/>
        <brk id="290" max="15" man="1"/>
        <brk id="309" max="15" man="1"/>
        <brk id="324" max="15" man="1"/>
        <brk id="336" max="15" man="1"/>
        <brk id="358" max="15" man="1"/>
        <brk id="377" max="15" man="1"/>
        <brk id="390" max="15" man="1"/>
        <brk id="405" max="15" man="1"/>
        <brk id="411" max="15" man="1"/>
        <brk id="437" max="15" man="1"/>
        <brk id="438" max="15" man="1"/>
        <brk id="465" max="15" man="1"/>
        <brk id="492" max="15" man="1"/>
        <brk id="525" max="15" man="1"/>
        <brk id="558" max="15" man="1"/>
        <brk id="591" max="15" man="1"/>
        <brk id="630" max="15" man="1"/>
        <brk id="667" max="15" man="1"/>
        <brk id="693" max="15" man="1"/>
        <brk id="714" max="15" man="1"/>
        <brk id="736" max="15" man="1"/>
        <brk id="770" max="15" man="1"/>
        <brk id="801" max="15" man="1"/>
        <brk id="830" max="15" man="1"/>
        <brk id="847" max="15" man="1"/>
        <brk id="881" max="15" man="1"/>
        <brk id="932" max="15" man="1"/>
        <brk id="995" max="15" man="1"/>
        <brk id="1054" max="15" man="1"/>
        <brk id="1096" max="15" man="1"/>
        <brk id="1122" max="15" man="1"/>
        <brk id="1147" max="15" man="1"/>
        <brk id="1175" max="15" man="1"/>
        <brk id="1203" max="15" man="1"/>
        <brk id="1225" max="15" man="1"/>
        <brk id="1241" max="15" man="1"/>
        <brk id="1255" max="15" man="1"/>
        <brk id="1278" max="15" man="1"/>
        <brk id="1304" max="15" man="1"/>
        <brk id="1325" max="15" man="1"/>
        <brk id="1351" max="15" man="1"/>
        <brk id="1371" max="15" man="1"/>
        <brk id="1400" max="15" man="1"/>
        <brk id="1419" max="15" man="1"/>
        <brk id="1450" max="15" man="1"/>
        <brk id="1477" max="15" man="1"/>
        <brk id="1498" max="15" man="1"/>
        <brk id="1541" max="15" man="1"/>
        <brk id="1566" max="15" man="1"/>
      </rowBreaks>
      <pageMargins left="0.19685039370078741" right="0.19685039370078741" top="0.98425196850393704" bottom="0.39370078740157483" header="0.39370078740157483" footer="0.19685039370078741"/>
      <printOptions horizontalCentered="1"/>
      <pageSetup paperSize="9" scale="48" firstPageNumber="0" fitToHeight="0" orientation="landscape" horizontalDpi="300" verticalDpi="300" r:id="rId2"/>
      <headerFooter alignWithMargins="0">
        <oddFooter>Página &amp;P de &amp;N</oddFooter>
      </headerFooter>
      <autoFilter ref="B1:U1"/>
    </customSheetView>
    <customSheetView guid="{2A5529D8-6967-4BD2-8135-E24F233314F2}" scale="85" showPageBreaks="1" showGridLines="0" fitToPage="1" printArea="1" showAutoFilter="1" hiddenColumns="1" view="pageBreakPreview" topLeftCell="C1423">
      <selection activeCell="F1460" sqref="F1460"/>
      <rowBreaks count="66" manualBreakCount="66">
        <brk id="72" max="15" man="1"/>
        <brk id="125" max="15" man="1"/>
        <brk id="149" max="15" man="1"/>
        <brk id="171" max="15" man="1"/>
        <brk id="173" max="15" man="1"/>
        <brk id="185" max="15" man="1"/>
        <brk id="197" max="15" man="1"/>
        <brk id="213" max="15" man="1"/>
        <brk id="228" max="15" man="1"/>
        <brk id="236" max="15" man="1"/>
        <brk id="255" max="15" man="1"/>
        <brk id="282" max="15" man="1"/>
        <brk id="304" max="15" man="1"/>
        <brk id="331" max="15" man="1"/>
        <brk id="338" max="15" man="1"/>
        <brk id="359" max="15" man="1"/>
        <brk id="384" max="15" man="1"/>
        <brk id="388" max="15" man="1"/>
        <brk id="415" max="15" man="1"/>
        <brk id="445" max="15" man="1"/>
        <brk id="475" max="15" man="1"/>
        <brk id="481" max="15" man="1"/>
        <brk id="511" max="15" man="1"/>
        <brk id="545" max="15" man="1"/>
        <brk id="571" max="15" man="1"/>
        <brk id="593" max="15" man="1"/>
        <brk id="613" max="15" man="1"/>
        <brk id="624" max="15" man="1"/>
        <brk id="650" max="15" man="1"/>
        <brk id="669" max="15" man="1"/>
        <brk id="695" max="15" man="1"/>
        <brk id="723" max="15" man="1"/>
        <brk id="729" max="15" man="1"/>
        <brk id="758" max="15" man="1"/>
        <brk id="788" max="15" man="1"/>
        <brk id="807" max="15" man="1"/>
        <brk id="837" max="15" man="1"/>
        <brk id="874" max="15" man="1"/>
        <brk id="920" max="15" man="1"/>
        <brk id="959" max="15" man="1"/>
        <brk id="982" max="15" man="1"/>
        <brk id="1011" max="15" man="1"/>
        <brk id="1013" max="15" man="1"/>
        <brk id="1040" max="15" man="1"/>
        <brk id="1065" max="15" man="1"/>
        <brk id="1083" max="15" man="1"/>
        <brk id="1098" max="15" man="1"/>
        <brk id="1117" max="15" man="1"/>
        <brk id="1132" max="15" man="1"/>
        <brk id="1143" max="15" man="1"/>
        <brk id="1165" max="15" man="1"/>
        <brk id="1166" max="15" man="1"/>
        <brk id="1193" max="15" man="1"/>
        <brk id="1196" max="15" man="1"/>
        <brk id="1217" max="15" man="1"/>
        <brk id="1244" max="15" man="1"/>
        <brk id="1245" max="15" man="1"/>
        <brk id="1266" max="15" man="1"/>
        <brk id="1294" max="15" man="1"/>
        <brk id="1298" max="15" man="1"/>
        <brk id="1322" max="15" man="1"/>
        <brk id="1343" max="15" man="1"/>
        <brk id="1368" max="15" man="1"/>
        <brk id="1389" max="15" man="1"/>
        <brk id="1393" max="15" man="1"/>
        <brk id="1436" max="15" man="1"/>
      </rowBreaks>
      <pageMargins left="0.19685039370078741" right="0.19685039370078741" top="0.98425196850393704" bottom="0.39370078740157483" header="0.39370078740157483" footer="0.19685039370078741"/>
      <printOptions horizontalCentered="1"/>
      <pageSetup paperSize="9" scale="44" firstPageNumber="0" fitToHeight="0" orientation="landscape" horizontalDpi="300" verticalDpi="300" r:id="rId3"/>
      <headerFooter alignWithMargins="0">
        <oddFooter>Página &amp;P de &amp;N</oddFooter>
      </headerFooter>
      <autoFilter ref="B1:V1"/>
    </customSheetView>
    <customSheetView guid="{A75F3371-BB5E-4A40-94FF-7E9CEEDF5333}" scale="85" showPageBreaks="1" showGridLines="0" fitToPage="1" view="pageBreakPreview" topLeftCell="A602">
      <selection activeCell="D625" sqref="D625"/>
      <rowBreaks count="13" manualBreakCount="13">
        <brk id="79" max="15" man="1"/>
        <brk id="137" max="15" man="1"/>
        <brk id="182" max="15" man="1"/>
        <brk id="253" max="26" man="1"/>
        <brk id="289" max="15" man="1"/>
        <brk id="352" max="15" man="1"/>
        <brk id="388" max="15" man="1"/>
        <brk id="439" max="15" man="1"/>
        <brk id="500" max="15" man="1"/>
        <brk id="530" max="15" man="1"/>
        <brk id="582" max="26" man="1"/>
        <brk id="588" max="15" man="1"/>
        <brk id="667" max="15" man="1"/>
      </rowBreaks>
      <pageMargins left="0.19685039370078741" right="0.19685039370078741" top="0.78740157480314965" bottom="0.39370078740157483" header="0.39370078740157483" footer="0.19685039370078741"/>
      <printOptions horizontalCentered="1"/>
      <pageSetup paperSize="9" scale="32" firstPageNumber="0" fitToHeight="0" orientation="landscape" horizontalDpi="300" verticalDpi="300" r:id="rId4"/>
      <headerFooter alignWithMargins="0">
        <oddFooter>Página &amp;P de &amp;N</oddFooter>
      </headerFooter>
    </customSheetView>
    <customSheetView guid="{FD6278EA-05DB-49F7-AA3D-4F01C63C05B2}" scale="85" showPageBreaks="1" showGridLines="0" fitToPage="1" view="pageBreakPreview" topLeftCell="C502">
      <selection activeCell="D516" sqref="D516"/>
      <rowBreaks count="12" manualBreakCount="12">
        <brk id="79" max="15" man="1"/>
        <brk id="137" max="15" man="1"/>
        <brk id="182" max="15" man="1"/>
        <brk id="253" max="26" man="1"/>
        <brk id="289" max="15" man="1"/>
        <brk id="352" max="15" man="1"/>
        <brk id="388" max="15" man="1"/>
        <brk id="439" max="15" man="1"/>
        <brk id="500" max="15" man="1"/>
        <brk id="532" max="15" man="1"/>
        <brk id="590" max="15" man="1"/>
        <brk id="669" max="15" man="1"/>
      </rowBreaks>
      <pageMargins left="0.19685039370078741" right="0.19685039370078741" top="0.78740157480314965" bottom="0.39370078740157483" header="0.39370078740157483" footer="0.19685039370078741"/>
      <printOptions horizontalCentered="1"/>
      <pageSetup paperSize="9" scale="32" firstPageNumber="0" fitToHeight="0" orientation="landscape" horizontalDpi="300" verticalDpi="300" r:id="rId5"/>
      <headerFooter alignWithMargins="0">
        <oddFooter>Página &amp;P de &amp;N</oddFooter>
      </headerFooter>
    </customSheetView>
    <customSheetView guid="{65F61DB6-B65F-4F48-B995-2517617B8829}" scale="80" showPageBreaks="1" showGridLines="0" fitToPage="1" printArea="1" hiddenColumns="1" view="pageBreakPreview" topLeftCell="A486">
      <selection activeCell="D476" sqref="D476"/>
      <rowBreaks count="16" manualBreakCount="16">
        <brk id="71" max="15" man="1"/>
        <brk id="95" max="15" man="1"/>
        <brk id="107" max="15" man="1"/>
        <brk id="160" max="15" man="1"/>
        <brk id="206" max="15" man="1"/>
        <brk id="253" max="15" man="1"/>
        <brk id="297" max="15" man="1"/>
        <brk id="351" max="15" man="1"/>
        <brk id="387" max="15" man="1"/>
        <brk id="438" max="15" man="1"/>
        <brk id="478" max="15" man="1"/>
        <brk id="497" max="15" man="1"/>
        <brk id="553" max="15" man="1"/>
        <brk id="591" max="15" man="1"/>
        <brk id="639" max="15" man="1"/>
        <brk id="697" max="15" man="1"/>
      </rowBreaks>
      <pageMargins left="0.19685039370078741" right="0.19685039370078741" top="0.78740157480314965" bottom="0.39370078740157483" header="0.39370078740157483" footer="0.19685039370078741"/>
      <printOptions horizontalCentered="1"/>
      <pageSetup paperSize="9" scale="52" firstPageNumber="0" fitToHeight="0" orientation="landscape" horizontalDpi="300" verticalDpi="300" r:id="rId6"/>
      <headerFooter alignWithMargins="0">
        <oddFooter>Página &amp;P de &amp;N</oddFooter>
      </headerFooter>
    </customSheetView>
    <customSheetView guid="{B2080E21-92C2-4699-A54C-E1FFAF71A40D}" scale="85" showPageBreaks="1" fitToPage="1" printArea="1" showAutoFilter="1">
      <pane ySplit="13" topLeftCell="A14" activePane="bottomLeft" state="frozen"/>
      <selection pane="bottomLeft" activeCell="A25" sqref="A25"/>
      <rowBreaks count="10" manualBreakCount="10">
        <brk id="55" max="16383" man="1"/>
        <brk id="123" max="16383" man="1"/>
        <brk id="271" max="16383" man="1"/>
        <brk id="295" max="16383" man="1"/>
        <brk id="452" max="16383" man="1"/>
        <brk id="794" max="16383" man="1"/>
        <brk id="842" max="16383" man="1"/>
        <brk id="1205" max="16383" man="1"/>
        <brk id="1234" max="16383" man="1"/>
        <brk id="1494" max="16383" man="1"/>
      </rowBreaks>
      <pageMargins left="0.39370078740157483" right="0.39370078740157483" top="0.39370078740157483" bottom="0.39370078740157483" header="0.39370078740157483" footer="0.19685039370078741"/>
      <printOptions horizontalCentered="1"/>
      <pageSetup paperSize="9" scale="48" firstPageNumber="0" fitToHeight="34" orientation="landscape" horizontalDpi="300" verticalDpi="300" r:id="rId7"/>
      <headerFooter alignWithMargins="0">
        <oddFooter>&amp;R&amp;"Arial,Negrito"Página  &amp;P/&amp;N</oddFooter>
      </headerFooter>
      <autoFilter ref="B1:Q1"/>
    </customSheetView>
    <customSheetView guid="{28CFA675-8398-42D2-BE93-1CF49C3ADE43}" showPageBreaks="1" fitToPage="1" printArea="1" showAutoFilter="1" hiddenColumns="1">
      <pane ySplit="13" topLeftCell="A1329" activePane="bottomLeft" state="frozen"/>
      <selection pane="bottomLeft" activeCell="H1207" sqref="H1207"/>
      <rowBreaks count="10" manualBreakCount="10">
        <brk id="92" max="16383" man="1"/>
        <brk id="161" max="16383" man="1"/>
        <brk id="318" max="16383" man="1"/>
        <brk id="358" max="16383" man="1"/>
        <brk id="522" max="16383" man="1"/>
        <brk id="857" max="16383" man="1"/>
        <brk id="900" max="16383" man="1"/>
        <brk id="1317" max="16383" man="1"/>
        <brk id="1346" max="16383" man="1"/>
        <brk id="1754" max="16383" man="1"/>
      </rowBreaks>
      <pageMargins left="0.39370078740157483" right="0.39370078740157483" top="0.39370078740157483" bottom="0.39370078740157483" header="0.39370078740157483" footer="0.19685039370078741"/>
      <printOptions horizontalCentered="1"/>
      <pageSetup paperSize="9" scale="52" firstPageNumber="0" fitToHeight="34" orientation="landscape" horizontalDpi="300" verticalDpi="300" r:id="rId8"/>
      <headerFooter alignWithMargins="0">
        <oddFooter>&amp;R&amp;"Arial,Negrito"Página  &amp;P/&amp;N</oddFooter>
      </headerFooter>
      <autoFilter ref="B1:Q1"/>
    </customSheetView>
    <customSheetView guid="{B4329FBB-8E30-46E3-80DB-C34122BD9246}" scale="85" showPageBreaks="1" fitToPage="1" topLeftCell="A2761">
      <selection activeCell="C2778" sqref="C2778:D2778"/>
      <rowBreaks count="75" manualBreakCount="75">
        <brk id="91" max="16383" man="1"/>
        <brk id="93" min="1" max="24" man="1"/>
        <brk id="160" max="16383" man="1"/>
        <brk id="162" min="1" max="24" man="1"/>
        <brk id="221" min="1" max="24" man="1"/>
        <brk id="269" min="1" max="24" man="1"/>
        <brk id="317" max="16383" man="1"/>
        <brk id="319" min="1" max="24" man="1"/>
        <brk id="357" max="16383" man="1"/>
        <brk id="361" min="1" max="24" man="1"/>
        <brk id="404" min="1" max="24" man="1"/>
        <brk id="458" min="1" max="24" man="1"/>
        <brk id="513" max="16383" man="1"/>
        <brk id="515" min="1" max="24" man="1"/>
        <brk id="595" min="1" max="24" man="1"/>
        <brk id="671" min="1" max="24" man="1"/>
        <brk id="732" max="16383" man="1"/>
        <brk id="775" min="1" max="24" man="1"/>
        <brk id="863" max="16383" man="1"/>
        <brk id="867" max="16383" man="1"/>
        <brk id="868" min="1" max="24" man="1"/>
        <brk id="885" min="1" max="24" man="1"/>
        <brk id="919" max="16383" man="1"/>
        <brk id="929" min="1" max="24" man="1"/>
        <brk id="970" min="1" max="24" man="1"/>
        <brk id="1017" max="16383" man="1"/>
        <brk id="1061" min="1" max="24" man="1"/>
        <brk id="1090" max="16383" man="1"/>
        <brk id="1095" max="16383" man="1"/>
        <brk id="1131" max="16383" man="1"/>
        <brk id="1152" max="16383" man="1"/>
        <brk id="1224" max="16383" man="1"/>
        <brk id="1241" max="16383" man="1"/>
        <brk id="1300" max="16383" man="1"/>
        <brk id="1306" min="1" max="24" man="1"/>
        <brk id="1367" max="16383" man="1"/>
        <brk id="1369" min="1" max="24" man="1"/>
        <brk id="1413" min="1" max="24" man="1"/>
        <brk id="1466" min="1" max="24" man="1"/>
        <brk id="1499" min="1" max="24" man="1"/>
        <brk id="1529" max="16383" man="1"/>
        <brk id="1535" min="1" max="24" man="1"/>
        <brk id="1578" max="16383" man="1"/>
        <brk id="1583" min="1" max="24" man="1"/>
        <brk id="1643" max="16383" man="1"/>
        <brk id="1651" max="16383" man="1"/>
        <brk id="1687" min="1" max="24" man="1"/>
        <brk id="1745" max="16383" man="1"/>
        <brk id="1777" max="16383" man="1"/>
        <brk id="1788" min="1" max="24" man="1"/>
        <brk id="1839" max="16383" man="1"/>
        <brk id="1853" min="1" max="24" man="1"/>
        <brk id="1942" max="16383" man="1"/>
        <brk id="1953" min="1" max="24" man="1"/>
        <brk id="2038" max="16383" man="1"/>
        <brk id="2042" min="1" max="24" man="1"/>
        <brk id="2112" max="16383" man="1"/>
        <brk id="2175" min="1" max="24" man="1"/>
        <brk id="2269" max="16383" man="1"/>
        <brk id="2273" min="1" max="24" man="1"/>
        <brk id="2347" max="16383" man="1"/>
        <brk id="2363" min="1" max="24" man="1"/>
        <brk id="2453" max="16383" man="1"/>
        <brk id="2458" max="16383" man="1"/>
        <brk id="2526" max="16383" man="1"/>
        <brk id="2531" max="16383" man="1"/>
        <brk id="2541" max="16383" man="1"/>
        <brk id="2559" min="1" max="24" man="1"/>
        <brk id="2645" max="16383" man="1"/>
        <brk id="2652" min="1" max="24" man="1"/>
        <brk id="2717" max="16383" man="1"/>
        <brk id="2719" max="16383" man="1"/>
        <brk id="2757" min="1" max="24" man="1"/>
        <brk id="2846" max="16383" man="1"/>
        <brk id="2848" max="16383" man="1"/>
      </rowBreaks>
      <pageMargins left="0.39370078740157483" right="0.39370078740157483" top="0.98425196850393704" bottom="0.39370078740157483" header="0.51181102362204722" footer="0.19685039370078741"/>
      <printOptions horizontalCentered="1"/>
      <pageSetup paperSize="9" scale="40" firstPageNumber="0" fitToHeight="0" orientation="landscape" horizontalDpi="300" verticalDpi="300" r:id="rId9"/>
      <headerFooter alignWithMargins="0">
        <oddFooter>&amp;RPág &amp;P</oddFooter>
      </headerFooter>
    </customSheetView>
    <customSheetView guid="{9001FA84-23A5-4EB9-B4FA-ABE9C742B7B8}" scale="85" fitToPage="1" topLeftCell="A2322">
      <selection activeCell="A2333" sqref="A2333"/>
      <rowBreaks count="53" manualBreakCount="53">
        <brk id="91" max="16383" man="1"/>
        <brk id="93" min="1" max="24" man="1"/>
        <brk id="160" max="16383" man="1"/>
        <brk id="162" min="1" max="24" man="1"/>
        <brk id="221" min="1" max="24" man="1"/>
        <brk id="269" min="1" max="24" man="1"/>
        <brk id="317" max="16383" man="1"/>
        <brk id="319" min="1" max="24" man="1"/>
        <brk id="357" max="16383" man="1"/>
        <brk id="361" min="1" max="24" man="1"/>
        <brk id="404" min="1" max="24" man="1"/>
        <brk id="458" min="1" max="24" man="1"/>
        <brk id="513" max="16383" man="1"/>
        <brk id="515" min="1" max="24" man="1"/>
        <brk id="595" min="1" max="24" man="1"/>
        <brk id="671" min="1" max="24" man="1"/>
        <brk id="732" max="16383" man="1"/>
        <brk id="775" min="1" max="24" man="1"/>
        <brk id="863" max="16383" man="1"/>
        <brk id="867" max="16383" man="1"/>
        <brk id="868" min="1" max="24" man="1"/>
        <brk id="885" min="1" max="24" man="1"/>
        <brk id="919" max="16383" man="1"/>
        <brk id="929" min="1" max="24" man="1"/>
        <brk id="970" min="1" max="24" man="1"/>
        <brk id="1017" max="16383" man="1"/>
        <brk id="1061" min="1" max="24" man="1"/>
        <brk id="1095" max="16383" man="1"/>
        <brk id="1152" max="16383" man="1"/>
        <brk id="1241" max="16383" man="1"/>
        <brk id="1306" min="1" max="24" man="1"/>
        <brk id="1367" max="16383" man="1"/>
        <brk id="1369" min="1" max="24" man="1"/>
        <brk id="1413" min="1" max="24" man="1"/>
        <brk id="1466" min="1" max="24" man="1"/>
        <brk id="1499" min="1" max="24" man="1"/>
        <brk id="1529" max="16383" man="1"/>
        <brk id="1535" min="1" max="24" man="1"/>
        <brk id="1578" max="16383" man="1"/>
        <brk id="1583" min="1" max="24" man="1"/>
        <brk id="1651" max="16383" man="1"/>
        <brk id="1687" min="1" max="24" man="1"/>
        <brk id="1788" min="1" max="24" man="1"/>
        <brk id="1853" min="1" max="24" man="1"/>
        <brk id="1942" max="16383" man="1"/>
        <brk id="1953" min="1" max="24" man="1"/>
        <brk id="2038" max="16383" man="1"/>
        <brk id="2042" min="1" max="24" man="1"/>
        <brk id="2175" min="1" max="24" man="1"/>
        <brk id="2269" max="16383" man="1"/>
        <brk id="2273" min="1" max="24" man="1"/>
        <brk id="2416" min="1" max="24" man="1"/>
        <brk id="2631" min="1" max="24" man="1"/>
      </rowBreaks>
      <pageMargins left="0.39370078740157483" right="0.39370078740157483" top="0.98425196850393704" bottom="0.39370078740157483" header="0.51181102362204722" footer="0.19685039370078741"/>
      <printOptions horizontalCentered="1"/>
      <pageSetup paperSize="9" scale="40" firstPageNumber="0" fitToHeight="0" orientation="landscape" horizontalDpi="300" verticalDpi="300" r:id="rId10"/>
      <headerFooter alignWithMargins="0">
        <oddFooter>&amp;RPág &amp;P</oddFooter>
      </headerFooter>
    </customSheetView>
    <customSheetView guid="{F073F750-3167-4A73-96DA-EB2D9516154B}" scale="85" fitToPage="1" topLeftCell="B2317">
      <selection activeCell="A1158" sqref="A1158:IV1158"/>
      <rowBreaks count="56" manualBreakCount="56">
        <brk id="93" min="1" max="24" man="1"/>
        <brk id="160" max="16383" man="1"/>
        <brk id="162" min="1" max="24" man="1"/>
        <brk id="221" min="1" max="24" man="1"/>
        <brk id="268" min="1" max="24" man="1"/>
        <brk id="316" max="16383" man="1"/>
        <brk id="318" min="1" max="24" man="1"/>
        <brk id="356" max="16383" man="1"/>
        <brk id="360" min="1" max="24" man="1"/>
        <brk id="403" min="1" max="24" man="1"/>
        <brk id="468" min="1" max="24" man="1"/>
        <brk id="525" min="1" max="24" man="1"/>
        <brk id="690" min="1" max="24" man="1"/>
        <brk id="806" min="1" max="24" man="1"/>
        <brk id="938" min="1" max="24" man="1"/>
        <brk id="1030" max="16383" man="1"/>
        <brk id="1031" min="1" max="24" man="1"/>
        <brk id="1048" min="1" max="24" man="1"/>
        <brk id="1082" max="16383" man="1"/>
        <brk id="1092" min="1" max="24" man="1"/>
        <brk id="1133" min="1" max="24" man="1"/>
        <brk id="1181" max="16383" man="1"/>
        <brk id="1205" min="1" max="24" man="1"/>
        <brk id="1293" max="16383" man="1"/>
        <brk id="1294" max="16383" man="1"/>
        <brk id="1349" min="1" max="24" man="1"/>
        <brk id="1390" max="16383" man="1"/>
        <brk id="1401" min="1" max="24" man="1"/>
        <brk id="1456" min="1" max="24" man="1"/>
        <brk id="1517" max="16383" man="1"/>
        <brk id="1519" min="1" max="24" man="1"/>
        <brk id="1563" min="1" max="24" man="1"/>
        <brk id="1616" min="1" max="24" man="1"/>
        <brk id="1649" min="1" max="24" man="1"/>
        <brk id="1679" max="16383" man="1"/>
        <brk id="1685" min="1" max="24" man="1"/>
        <brk id="1728" max="16383" man="1"/>
        <brk id="1733" min="1" max="24" man="1"/>
        <brk id="1801" max="16383" man="1"/>
        <brk id="1837" min="1" max="24" man="1"/>
        <brk id="1938" min="1" max="24" man="1"/>
        <brk id="2003" min="1" max="24" man="1"/>
        <brk id="2092" max="16383" man="1"/>
        <brk id="2103" min="1" max="24" man="1"/>
        <brk id="2188" max="16383" man="1"/>
        <brk id="2192" min="1" max="24" man="1"/>
        <brk id="2275" min="1" max="24" man="1"/>
        <brk id="2383" max="16383" man="1"/>
        <brk id="2387" min="1" max="24" man="1"/>
        <brk id="2482" min="1" max="24" man="1"/>
        <brk id="2577" max="16383" man="1"/>
        <brk id="2662" max="16383" man="1"/>
        <brk id="2673" min="1" max="24" man="1"/>
        <brk id="2759" max="16383" man="1"/>
        <brk id="2766" min="1" max="24" man="1"/>
        <brk id="2871" min="1" max="24" man="1"/>
      </rowBreaks>
      <pageMargins left="0.39370078740157483" right="0.39370078740157483" top="0.98425196850393704" bottom="0.39370078740157483" header="0.51181102362204722" footer="0.19685039370078741"/>
      <printOptions horizontalCentered="1"/>
      <pageSetup paperSize="9" scale="38" firstPageNumber="0" fitToHeight="0" orientation="landscape" horizontalDpi="300" verticalDpi="300" r:id="rId11"/>
      <headerFooter alignWithMargins="0">
        <oddFooter>&amp;RPág &amp;P</oddFooter>
      </headerFooter>
    </customSheetView>
    <customSheetView guid="{ED0674E4-D6CC-4131-A835-B38CEC8E1883}" scale="85" fitToPage="1" topLeftCell="A145">
      <selection activeCell="K207" sqref="K207"/>
      <pageMargins left="0.39370078740157483" right="0.39370078740157483" top="0.98425196850393704" bottom="0.39370078740157483" header="0.51181102362204722" footer="0.19685039370078741"/>
      <printOptions horizontalCentered="1"/>
      <pageSetup paperSize="9" scale="51" firstPageNumber="0" fitToHeight="0" orientation="landscape" horizontalDpi="300" verticalDpi="300" r:id="rId12"/>
      <headerFooter alignWithMargins="0">
        <oddFooter>&amp;RPág &amp;P</oddFooter>
      </headerFooter>
    </customSheetView>
    <customSheetView guid="{66C747DE-74BC-479A-9E8A-F03789C325BF}" scale="60" showPageBreaks="1" fitToPage="1" printArea="1" hiddenColumns="1" view="pageBreakPreview">
      <selection activeCell="H25" sqref="H25"/>
      <pageMargins left="0.39370078740157483" right="0.39370078740157483" top="0.98425196850393704" bottom="0.39370078740157483" header="0.51181102362204722" footer="0.19685039370078741"/>
      <printOptions horizontalCentered="1"/>
      <pageSetup paperSize="9" scale="51" firstPageNumber="0" fitToHeight="0" orientation="landscape" horizontalDpi="300" verticalDpi="300" r:id="rId13"/>
      <headerFooter alignWithMargins="0">
        <oddFooter>&amp;RPág &amp;P</oddFooter>
      </headerFooter>
    </customSheetView>
    <customSheetView guid="{E831E57B-F8E7-412E-87CA-84FAAD8F7204}" showPageBreaks="1" fitToPage="1" printArea="1" topLeftCell="A229">
      <selection activeCell="A266" sqref="A266:K266"/>
      <pageMargins left="0.39370078740157483" right="0.39370078740157483" top="0.98425196850393704" bottom="0.39370078740157483" header="0.51181102362204722" footer="0.19685039370078741"/>
      <printOptions horizontalCentered="1"/>
      <pageSetup paperSize="9" scale="55" firstPageNumber="0" fitToHeight="0" orientation="landscape" horizontalDpi="300" verticalDpi="300" r:id="rId14"/>
      <headerFooter alignWithMargins="0">
        <oddFooter>&amp;RPág &amp;P</oddFooter>
      </headerFooter>
    </customSheetView>
    <customSheetView guid="{837FDDAD-02B6-476E-A8FC-DACE384B0730}" scale="110" showPageBreaks="1" fitToPage="1" printArea="1">
      <selection sqref="A1:E9"/>
      <pageMargins left="0.39370078740157483" right="0.39370078740157483" top="0.98425196850393704" bottom="0.39370078740157483" header="0.51181102362204722" footer="0.19685039370078741"/>
      <printOptions horizontalCentered="1"/>
      <pageSetup paperSize="9" scale="55" firstPageNumber="0" fitToHeight="0" orientation="landscape" horizontalDpi="300" verticalDpi="300" r:id="rId15"/>
      <headerFooter alignWithMargins="0">
        <oddFooter>&amp;RPág &amp;P</oddFooter>
      </headerFooter>
    </customSheetView>
    <customSheetView guid="{9656E17F-EFA9-4EE6-8719-6FA72075AB59}" fitToPage="1" printArea="1" topLeftCell="A1111">
      <selection activeCell="H654" sqref="H654:M662"/>
      <pageMargins left="0.39370078740157483" right="0.39370078740157483" top="0.98425196850393704" bottom="0.39370078740157483" header="0.51181102362204722" footer="0.19685039370078741"/>
      <printOptions horizontalCentered="1"/>
      <pageSetup paperSize="9" scale="39" firstPageNumber="0" fitToHeight="0" orientation="portrait" horizontalDpi="300" verticalDpi="300" r:id="rId16"/>
      <headerFooter alignWithMargins="0">
        <oddFooter>&amp;RPág &amp;P</oddFooter>
      </headerFooter>
    </customSheetView>
    <customSheetView guid="{8A98611B-5190-48A1-B5BD-145A7E22A279}" scale="110" showPageBreaks="1" fitToPage="1" printArea="1" topLeftCell="B159">
      <selection activeCell="D174" sqref="D174"/>
      <pageMargins left="0.39370078740157483" right="0.39370078740157483" top="0.98425196850393704" bottom="0.39370078740157483" header="0.51181102362204722" footer="0.19685039370078741"/>
      <printOptions horizontalCentered="1"/>
      <pageSetup paperSize="9" scale="51" firstPageNumber="0" fitToHeight="0" orientation="landscape" horizontalDpi="300" verticalDpi="300" r:id="rId17"/>
      <headerFooter alignWithMargins="0">
        <oddFooter>&amp;RPág &amp;P</oddFooter>
      </headerFooter>
    </customSheetView>
    <customSheetView guid="{917536B3-97DA-47C0-9B94-81A07CB8695D}" scale="85" showPageBreaks="1" showGridLines="0" fitToPage="1" printArea="1" view="pageBreakPreview" topLeftCell="A202">
      <selection activeCell="F228" sqref="F228"/>
      <pageMargins left="0.19685039370078741" right="0.19685039370078741" top="0.78740157480314965" bottom="0.39370078740157483" header="0.39370078740157483" footer="0.19685039370078741"/>
      <printOptions horizontalCentered="1"/>
      <pageSetup paperSize="9" scale="45" firstPageNumber="0" fitToHeight="0" orientation="landscape" horizontalDpi="300" verticalDpi="300" r:id="rId18"/>
      <headerFooter alignWithMargins="0">
        <oddFooter>Página &amp;P de &amp;N</oddFooter>
      </headerFooter>
    </customSheetView>
    <customSheetView guid="{59CE6A37-70E7-448E-BC9E-1F8981E13EA1}" scale="85" showPageBreaks="1" showGridLines="0" fitToPage="1" view="pageBreakPreview" topLeftCell="A337">
      <selection activeCell="B355" sqref="B355"/>
      <rowBreaks count="22" manualBreakCount="22">
        <brk id="84" max="15" man="1"/>
        <brk id="91" max="16383" man="1"/>
        <brk id="110" max="16383" man="1"/>
        <brk id="157" max="15" man="1"/>
        <brk id="203" max="15" man="1"/>
        <brk id="250" max="15" man="1"/>
        <brk id="293" max="15" man="1"/>
        <brk id="347" max="15" man="1"/>
        <brk id="384" max="15" man="1"/>
        <brk id="435" max="15" man="1"/>
        <brk id="483" max="15" man="1"/>
        <brk id="499" max="15" man="1"/>
        <brk id="548" max="26" man="1"/>
        <brk id="550" max="26" man="1"/>
        <brk id="560" max="26" man="1"/>
        <brk id="567" max="15" man="1"/>
        <brk id="607" max="15" man="1"/>
        <brk id="656" max="26" man="1"/>
        <brk id="660" max="26" man="1"/>
        <brk id="665" max="15" man="1"/>
        <brk id="727" max="26" man="1"/>
        <brk id="819" max="26" man="1"/>
      </rowBreaks>
      <pageMargins left="0.19685039370078741" right="0.19685039370078741" top="0.78740157480314965" bottom="0.39370078740157483" header="0.39370078740157483" footer="0.19685039370078741"/>
      <printOptions horizontalCentered="1"/>
      <pageSetup paperSize="9" scale="32" firstPageNumber="0" fitToHeight="0" orientation="landscape" horizontalDpi="300" verticalDpi="300" r:id="rId19"/>
      <headerFooter alignWithMargins="0">
        <oddFooter>Página &amp;P de &amp;N</oddFooter>
      </headerFooter>
    </customSheetView>
    <customSheetView guid="{E422FB54-9A12-4E5E-991B-98B17E086C3D}" scale="115" fitToPage="1" showAutoFilter="1">
      <pane ySplit="13" topLeftCell="A107" activePane="bottomLeft" state="frozen"/>
      <selection pane="bottomLeft" activeCell="A115" sqref="A115:IV115"/>
      <rowBreaks count="10" manualBreakCount="10">
        <brk id="92" max="16383" man="1"/>
        <brk id="160" max="16383" man="1"/>
        <brk id="317" max="16383" man="1"/>
        <brk id="357" max="16383" man="1"/>
        <brk id="521" max="16383" man="1"/>
        <brk id="856" max="16383" man="1"/>
        <brk id="899" max="16383" man="1"/>
        <brk id="1316" max="16383" man="1"/>
        <brk id="1345" max="16383" man="1"/>
        <brk id="1753" max="16383" man="1"/>
      </rowBreaks>
      <pageMargins left="0.39370078740157483" right="0.39370078740157483" top="0.39370078740157483" bottom="0.39370078740157483" header="0.39370078740157483" footer="0.19685039370078741"/>
      <printOptions horizontalCentered="1"/>
      <pageSetup paperSize="9" scale="31" firstPageNumber="0" fitToHeight="34" orientation="landscape" horizontalDpi="300" verticalDpi="300" r:id="rId20"/>
      <headerFooter alignWithMargins="0">
        <oddFooter>&amp;R&amp;"Arial,Negrito"Página  &amp;P/&amp;N</oddFooter>
      </headerFooter>
      <autoFilter ref="B1:Q1"/>
    </customSheetView>
    <customSheetView guid="{67F8E5C4-F33C-49D0-9541-11F6B23974F6}" scale="85" showPageBreaks="1" showGridLines="0" fitToPage="1" showAutoFilter="1" hiddenColumns="1" view="pageBreakPreview" topLeftCell="A256">
      <selection activeCell="D266" sqref="D266"/>
      <pageMargins left="0.19685039370078741" right="0.19685039370078741" top="0.98425196850393704" bottom="0.59055118110236227" header="0.39370078740157483" footer="0.19685039370078741"/>
      <printOptions horizontalCentered="1"/>
      <pageSetup paperSize="9" scale="38" firstPageNumber="0" fitToHeight="0" orientation="landscape" r:id="rId21"/>
      <headerFooter alignWithMargins="0">
        <oddFooter>&amp;L
&amp;C&amp;A&amp;RPágina &amp;P de &amp;N</oddFooter>
      </headerFooter>
      <autoFilter ref="B1:W1"/>
    </customSheetView>
    <customSheetView guid="{5170BC57-0249-41E1-A116-0FDAFE052826}" scale="85" showPageBreaks="1" showGridLines="0" fitToPage="1" showAutoFilter="1" hiddenColumns="1" view="pageBreakPreview" topLeftCell="A366">
      <selection activeCell="D377" sqref="D377"/>
      <pageMargins left="0.19685039370078741" right="0.19685039370078741" top="0.98425196850393704" bottom="0.59055118110236227" header="0.39370078740157483" footer="0.19685039370078741"/>
      <printOptions horizontalCentered="1"/>
      <pageSetup paperSize="9" scale="38" firstPageNumber="0" fitToHeight="0" orientation="landscape" r:id="rId22"/>
      <headerFooter alignWithMargins="0">
        <oddFooter>&amp;L
&amp;C&amp;A&amp;RPágina &amp;P de &amp;N</oddFooter>
      </headerFooter>
      <autoFilter ref="B1:W1"/>
    </customSheetView>
  </customSheetViews>
  <mergeCells count="23">
    <mergeCell ref="A267:F267"/>
    <mergeCell ref="A260:F262"/>
    <mergeCell ref="C5:C6"/>
    <mergeCell ref="A265:F265"/>
    <mergeCell ref="F5:F6"/>
    <mergeCell ref="D5:D6"/>
    <mergeCell ref="A257:D257"/>
    <mergeCell ref="A259:D259"/>
    <mergeCell ref="A258:D258"/>
    <mergeCell ref="B5:B6"/>
    <mergeCell ref="A273:F273"/>
    <mergeCell ref="A279:F279"/>
    <mergeCell ref="A277:D277"/>
    <mergeCell ref="A274:D274"/>
    <mergeCell ref="A275:D275"/>
    <mergeCell ref="A278:D278"/>
    <mergeCell ref="A276:D276"/>
    <mergeCell ref="A5:A6"/>
    <mergeCell ref="A268:D268"/>
    <mergeCell ref="A272:D272"/>
    <mergeCell ref="A271:D271"/>
    <mergeCell ref="A269:F270"/>
    <mergeCell ref="A264:I264"/>
  </mergeCells>
  <phoneticPr fontId="11" type="noConversion"/>
  <conditionalFormatting sqref="C96 A160 A78:A79 A96 A106 A76 C202:C223 A197:A225 A24:A37 A98:A100 A102:A104 A141:A146 A186:A188 A91:A94 A117:A118 A120:A126 A128:A132 A245:A247 F238:F239 A140:C140 B33:C37 B146:C146 E160 E129:E132 E106 E76 E247 E96 E198:E223 E154 E24:E37 E78:E79 E91:E94 E98:E100 E102:E104 E117:E118 E120:E126 E140:E146 E148:E152 E156:E158 E186:E188">
    <cfRule type="expression" dxfId="406" priority="20910" stopIfTrue="1">
      <formula>A24=""</formula>
    </cfRule>
  </conditionalFormatting>
  <conditionalFormatting sqref="E10">
    <cfRule type="expression" dxfId="405" priority="20908" stopIfTrue="1">
      <formula>E10=""</formula>
    </cfRule>
  </conditionalFormatting>
  <conditionalFormatting sqref="F10:F14">
    <cfRule type="expression" dxfId="404" priority="20900" stopIfTrue="1">
      <formula>F10=""</formula>
    </cfRule>
  </conditionalFormatting>
  <conditionalFormatting sqref="D10 D129:D132 D140 D144 D146 D96 D98:D100 D102:D104 D106 D122:D125 D33:D37 D198:D223">
    <cfRule type="expression" dxfId="403" priority="20899" stopIfTrue="1">
      <formula>D10&lt;=0</formula>
    </cfRule>
  </conditionalFormatting>
  <conditionalFormatting sqref="A10:A14">
    <cfRule type="expression" dxfId="402" priority="20896" stopIfTrue="1">
      <formula>A10=""</formula>
    </cfRule>
  </conditionalFormatting>
  <conditionalFormatting sqref="B10:C10">
    <cfRule type="expression" dxfId="401" priority="20897" stopIfTrue="1">
      <formula>B10=""</formula>
    </cfRule>
  </conditionalFormatting>
  <conditionalFormatting sqref="F11:F14">
    <cfRule type="expression" dxfId="400" priority="20882" stopIfTrue="1">
      <formula>F11=""</formula>
    </cfRule>
  </conditionalFormatting>
  <conditionalFormatting sqref="B11:C14">
    <cfRule type="expression" dxfId="399" priority="20879" stopIfTrue="1">
      <formula>B11=""</formula>
    </cfRule>
  </conditionalFormatting>
  <conditionalFormatting sqref="D11:D14">
    <cfRule type="expression" dxfId="398" priority="20881" stopIfTrue="1">
      <formula>D11&lt;=0</formula>
    </cfRule>
  </conditionalFormatting>
  <conditionalFormatting sqref="D17">
    <cfRule type="expression" dxfId="397" priority="20809" stopIfTrue="1">
      <formula>D17&lt;=0</formula>
    </cfRule>
  </conditionalFormatting>
  <conditionalFormatting sqref="A17">
    <cfRule type="expression" dxfId="396" priority="20806" stopIfTrue="1">
      <formula>A17=""</formula>
    </cfRule>
  </conditionalFormatting>
  <conditionalFormatting sqref="B17:C17">
    <cfRule type="expression" dxfId="395" priority="20807" stopIfTrue="1">
      <formula>B17=""</formula>
    </cfRule>
  </conditionalFormatting>
  <conditionalFormatting sqref="D19">
    <cfRule type="expression" dxfId="394" priority="20791" stopIfTrue="1">
      <formula>D19&lt;=0</formula>
    </cfRule>
  </conditionalFormatting>
  <conditionalFormatting sqref="B19:C19">
    <cfRule type="expression" dxfId="393" priority="20789" stopIfTrue="1">
      <formula>B19=""</formula>
    </cfRule>
  </conditionalFormatting>
  <conditionalFormatting sqref="D21">
    <cfRule type="expression" dxfId="392" priority="20773" stopIfTrue="1">
      <formula>D21&lt;=0</formula>
    </cfRule>
  </conditionalFormatting>
  <conditionalFormatting sqref="A21">
    <cfRule type="expression" dxfId="391" priority="20770" stopIfTrue="1">
      <formula>A21=""</formula>
    </cfRule>
  </conditionalFormatting>
  <conditionalFormatting sqref="B21:C21">
    <cfRule type="expression" dxfId="390" priority="20771" stopIfTrue="1">
      <formula>B21=""</formula>
    </cfRule>
  </conditionalFormatting>
  <conditionalFormatting sqref="D22">
    <cfRule type="expression" dxfId="389" priority="20755" stopIfTrue="1">
      <formula>D22&lt;=0</formula>
    </cfRule>
  </conditionalFormatting>
  <conditionalFormatting sqref="A22">
    <cfRule type="expression" dxfId="388" priority="20752" stopIfTrue="1">
      <formula>A22=""</formula>
    </cfRule>
  </conditionalFormatting>
  <conditionalFormatting sqref="B22:C22">
    <cfRule type="expression" dxfId="387" priority="20753" stopIfTrue="1">
      <formula>B22=""</formula>
    </cfRule>
  </conditionalFormatting>
  <conditionalFormatting sqref="D24">
    <cfRule type="expression" dxfId="386" priority="20647" stopIfTrue="1">
      <formula>D24&lt;=0</formula>
    </cfRule>
  </conditionalFormatting>
  <conditionalFormatting sqref="B24:C24">
    <cfRule type="expression" dxfId="385" priority="20645" stopIfTrue="1">
      <formula>B24=""</formula>
    </cfRule>
  </conditionalFormatting>
  <conditionalFormatting sqref="D30">
    <cfRule type="expression" dxfId="384" priority="20161" stopIfTrue="1">
      <formula>D30&lt;=0</formula>
    </cfRule>
  </conditionalFormatting>
  <conditionalFormatting sqref="B30:C30">
    <cfRule type="expression" dxfId="383" priority="20159" stopIfTrue="1">
      <formula>B30=""</formula>
    </cfRule>
  </conditionalFormatting>
  <conditionalFormatting sqref="A43">
    <cfRule type="expression" dxfId="382" priority="19762" stopIfTrue="1">
      <formula>A43=""</formula>
    </cfRule>
  </conditionalFormatting>
  <conditionalFormatting sqref="B43:C43">
    <cfRule type="expression" dxfId="381" priority="19763" stopIfTrue="1">
      <formula>B43=""</formula>
    </cfRule>
  </conditionalFormatting>
  <conditionalFormatting sqref="D49">
    <cfRule type="expression" dxfId="380" priority="19747" stopIfTrue="1">
      <formula>D49&lt;=0</formula>
    </cfRule>
  </conditionalFormatting>
  <conditionalFormatting sqref="A49:A50">
    <cfRule type="expression" dxfId="379" priority="19744" stopIfTrue="1">
      <formula>A49=""</formula>
    </cfRule>
  </conditionalFormatting>
  <conditionalFormatting sqref="B49:C49">
    <cfRule type="expression" dxfId="378" priority="19745" stopIfTrue="1">
      <formula>B49=""</formula>
    </cfRule>
  </conditionalFormatting>
  <conditionalFormatting sqref="D52">
    <cfRule type="expression" dxfId="377" priority="19729" stopIfTrue="1">
      <formula>D52&lt;=0</formula>
    </cfRule>
  </conditionalFormatting>
  <conditionalFormatting sqref="A52">
    <cfRule type="expression" dxfId="376" priority="19726" stopIfTrue="1">
      <formula>A52=""</formula>
    </cfRule>
  </conditionalFormatting>
  <conditionalFormatting sqref="B52:C52">
    <cfRule type="expression" dxfId="375" priority="19727" stopIfTrue="1">
      <formula>B52=""</formula>
    </cfRule>
  </conditionalFormatting>
  <conditionalFormatting sqref="D58">
    <cfRule type="expression" dxfId="374" priority="18865" stopIfTrue="1">
      <formula>D58&lt;=0</formula>
    </cfRule>
  </conditionalFormatting>
  <conditionalFormatting sqref="A58">
    <cfRule type="expression" dxfId="373" priority="18862" stopIfTrue="1">
      <formula>A58=""</formula>
    </cfRule>
  </conditionalFormatting>
  <conditionalFormatting sqref="D64">
    <cfRule type="expression" dxfId="372" priority="18433" stopIfTrue="1">
      <formula>D64&lt;=0</formula>
    </cfRule>
  </conditionalFormatting>
  <conditionalFormatting sqref="A64">
    <cfRule type="expression" dxfId="371" priority="18430" stopIfTrue="1">
      <formula>A64=""</formula>
    </cfRule>
  </conditionalFormatting>
  <conditionalFormatting sqref="B64:C64">
    <cfRule type="expression" dxfId="370" priority="18431" stopIfTrue="1">
      <formula>B64=""</formula>
    </cfRule>
  </conditionalFormatting>
  <conditionalFormatting sqref="D70">
    <cfRule type="expression" dxfId="369" priority="17929" stopIfTrue="1">
      <formula>D70&lt;=0</formula>
    </cfRule>
  </conditionalFormatting>
  <conditionalFormatting sqref="A70:A71">
    <cfRule type="expression" dxfId="368" priority="17926" stopIfTrue="1">
      <formula>A70=""</formula>
    </cfRule>
  </conditionalFormatting>
  <conditionalFormatting sqref="B70:C70">
    <cfRule type="expression" dxfId="367" priority="17927" stopIfTrue="1">
      <formula>B70=""</formula>
    </cfRule>
  </conditionalFormatting>
  <conditionalFormatting sqref="D71">
    <cfRule type="expression" dxfId="366" priority="17911" stopIfTrue="1">
      <formula>D71&lt;=0</formula>
    </cfRule>
  </conditionalFormatting>
  <conditionalFormatting sqref="B71:C71">
    <cfRule type="expression" dxfId="365" priority="17909" stopIfTrue="1">
      <formula>B71=""</formula>
    </cfRule>
  </conditionalFormatting>
  <conditionalFormatting sqref="D73">
    <cfRule type="expression" dxfId="364" priority="17893" stopIfTrue="1">
      <formula>D73&lt;=0</formula>
    </cfRule>
  </conditionalFormatting>
  <conditionalFormatting sqref="A73:A74">
    <cfRule type="expression" dxfId="363" priority="17890" stopIfTrue="1">
      <formula>A73=""</formula>
    </cfRule>
  </conditionalFormatting>
  <conditionalFormatting sqref="B73:C73">
    <cfRule type="expression" dxfId="362" priority="17891" stopIfTrue="1">
      <formula>B73=""</formula>
    </cfRule>
  </conditionalFormatting>
  <conditionalFormatting sqref="D74">
    <cfRule type="expression" dxfId="361" priority="17875" stopIfTrue="1">
      <formula>D74&lt;=0</formula>
    </cfRule>
  </conditionalFormatting>
  <conditionalFormatting sqref="B74:C74">
    <cfRule type="expression" dxfId="360" priority="17873" stopIfTrue="1">
      <formula>B74=""</formula>
    </cfRule>
  </conditionalFormatting>
  <conditionalFormatting sqref="D76">
    <cfRule type="expression" dxfId="359" priority="17839" stopIfTrue="1">
      <formula>D76&lt;=0</formula>
    </cfRule>
  </conditionalFormatting>
  <conditionalFormatting sqref="B76:C76">
    <cfRule type="expression" dxfId="358" priority="17837" stopIfTrue="1">
      <formula>B76=""</formula>
    </cfRule>
  </conditionalFormatting>
  <conditionalFormatting sqref="D78">
    <cfRule type="expression" dxfId="357" priority="17803" stopIfTrue="1">
      <formula>D78&lt;=0</formula>
    </cfRule>
  </conditionalFormatting>
  <conditionalFormatting sqref="B78:C78">
    <cfRule type="expression" dxfId="356" priority="17801" stopIfTrue="1">
      <formula>B78=""</formula>
    </cfRule>
  </conditionalFormatting>
  <conditionalFormatting sqref="D92">
    <cfRule type="expression" dxfId="355" priority="16921" stopIfTrue="1">
      <formula>D92&lt;=0</formula>
    </cfRule>
  </conditionalFormatting>
  <conditionalFormatting sqref="D91">
    <cfRule type="expression" dxfId="354" priority="16939" stopIfTrue="1">
      <formula>D91&lt;=0</formula>
    </cfRule>
  </conditionalFormatting>
  <conditionalFormatting sqref="B91:C91">
    <cfRule type="expression" dxfId="353" priority="16937" stopIfTrue="1">
      <formula>B91=""</formula>
    </cfRule>
  </conditionalFormatting>
  <conditionalFormatting sqref="D91:D92">
    <cfRule type="expression" dxfId="352" priority="16903" stopIfTrue="1">
      <formula>D91&lt;=0</formula>
    </cfRule>
  </conditionalFormatting>
  <conditionalFormatting sqref="C92">
    <cfRule type="expression" dxfId="351" priority="16919" stopIfTrue="1">
      <formula>C92=""</formula>
    </cfRule>
  </conditionalFormatting>
  <conditionalFormatting sqref="D93">
    <cfRule type="expression" dxfId="350" priority="16831" stopIfTrue="1">
      <formula>D93&lt;=0</formula>
    </cfRule>
  </conditionalFormatting>
  <conditionalFormatting sqref="C93">
    <cfRule type="expression" dxfId="349" priority="16829" stopIfTrue="1">
      <formula>C93=""</formula>
    </cfRule>
  </conditionalFormatting>
  <conditionalFormatting sqref="B98:C98">
    <cfRule type="expression" dxfId="348" priority="16631" stopIfTrue="1">
      <formula>B98=""</formula>
    </cfRule>
  </conditionalFormatting>
  <conditionalFormatting sqref="B99:C99">
    <cfRule type="expression" dxfId="347" priority="16577" stopIfTrue="1">
      <formula>B99=""</formula>
    </cfRule>
  </conditionalFormatting>
  <conditionalFormatting sqref="B100:C100">
    <cfRule type="expression" dxfId="346" priority="16559" stopIfTrue="1">
      <formula>B100=""</formula>
    </cfRule>
  </conditionalFormatting>
  <conditionalFormatting sqref="B102:C102">
    <cfRule type="expression" dxfId="345" priority="16199" stopIfTrue="1">
      <formula>B102=""</formula>
    </cfRule>
  </conditionalFormatting>
  <conditionalFormatting sqref="C103">
    <cfRule type="expression" dxfId="344" priority="16181" stopIfTrue="1">
      <formula>C103=""</formula>
    </cfRule>
  </conditionalFormatting>
  <conditionalFormatting sqref="B104:C104">
    <cfRule type="expression" dxfId="343" priority="16109" stopIfTrue="1">
      <formula>B104=""</formula>
    </cfRule>
  </conditionalFormatting>
  <conditionalFormatting sqref="B106:C106">
    <cfRule type="expression" dxfId="342" priority="15983" stopIfTrue="1">
      <formula>B106=""</formula>
    </cfRule>
  </conditionalFormatting>
  <conditionalFormatting sqref="A108">
    <cfRule type="expression" dxfId="341" priority="15892" stopIfTrue="1">
      <formula>A108=""</formula>
    </cfRule>
  </conditionalFormatting>
  <conditionalFormatting sqref="B108:C108">
    <cfRule type="expression" dxfId="340" priority="15893" stopIfTrue="1">
      <formula>B108=""</formula>
    </cfRule>
  </conditionalFormatting>
  <conditionalFormatting sqref="A110:A111">
    <cfRule type="expression" dxfId="339" priority="15874" stopIfTrue="1">
      <formula>A110=""</formula>
    </cfRule>
  </conditionalFormatting>
  <conditionalFormatting sqref="B110:C110">
    <cfRule type="expression" dxfId="338" priority="15875" stopIfTrue="1">
      <formula>B110=""</formula>
    </cfRule>
  </conditionalFormatting>
  <conditionalFormatting sqref="B111:C111">
    <cfRule type="expression" dxfId="337" priority="15857" stopIfTrue="1">
      <formula>B111=""</formula>
    </cfRule>
  </conditionalFormatting>
  <conditionalFormatting sqref="B117">
    <cfRule type="expression" dxfId="336" priority="15803" stopIfTrue="1">
      <formula>B117=""</formula>
    </cfRule>
  </conditionalFormatting>
  <conditionalFormatting sqref="B122:C122">
    <cfRule type="expression" dxfId="335" priority="15605" stopIfTrue="1">
      <formula>B122=""</formula>
    </cfRule>
  </conditionalFormatting>
  <conditionalFormatting sqref="B123:C123">
    <cfRule type="expression" dxfId="334" priority="15587" stopIfTrue="1">
      <formula>B123=""</formula>
    </cfRule>
  </conditionalFormatting>
  <conditionalFormatting sqref="B125:C125">
    <cfRule type="expression" dxfId="333" priority="15533" stopIfTrue="1">
      <formula>B125=""</formula>
    </cfRule>
  </conditionalFormatting>
  <conditionalFormatting sqref="B131:C132 B128:B130">
    <cfRule type="expression" dxfId="332" priority="15335" stopIfTrue="1">
      <formula>B128=""</formula>
    </cfRule>
  </conditionalFormatting>
  <conditionalFormatting sqref="A138">
    <cfRule type="expression" dxfId="331" priority="14866" stopIfTrue="1">
      <formula>A138=""</formula>
    </cfRule>
  </conditionalFormatting>
  <conditionalFormatting sqref="B138:C138">
    <cfRule type="expression" dxfId="330" priority="14867" stopIfTrue="1">
      <formula>B138=""</formula>
    </cfRule>
  </conditionalFormatting>
  <conditionalFormatting sqref="B142:C142">
    <cfRule type="expression" dxfId="329" priority="14795" stopIfTrue="1">
      <formula>B142=""</formula>
    </cfRule>
  </conditionalFormatting>
  <conditionalFormatting sqref="B144:C144">
    <cfRule type="expression" dxfId="328" priority="14741" stopIfTrue="1">
      <formula>B144=""</formula>
    </cfRule>
  </conditionalFormatting>
  <conditionalFormatting sqref="D160">
    <cfRule type="expression" dxfId="327" priority="14401" stopIfTrue="1">
      <formula>D160&lt;=0</formula>
    </cfRule>
  </conditionalFormatting>
  <conditionalFormatting sqref="B160:C160">
    <cfRule type="expression" dxfId="326" priority="14399" stopIfTrue="1">
      <formula>B160=""</formula>
    </cfRule>
  </conditionalFormatting>
  <conditionalFormatting sqref="A162:A163">
    <cfRule type="expression" dxfId="325" priority="14362" stopIfTrue="1">
      <formula>A162=""</formula>
    </cfRule>
  </conditionalFormatting>
  <conditionalFormatting sqref="D162">
    <cfRule type="expression" dxfId="324" priority="14365" stopIfTrue="1">
      <formula>D162&lt;=0</formula>
    </cfRule>
  </conditionalFormatting>
  <conditionalFormatting sqref="B162:C162">
    <cfRule type="expression" dxfId="323" priority="14363" stopIfTrue="1">
      <formula>B162=""</formula>
    </cfRule>
  </conditionalFormatting>
  <conditionalFormatting sqref="B247:C247">
    <cfRule type="expression" dxfId="322" priority="8075" stopIfTrue="1">
      <formula>B247=""</formula>
    </cfRule>
  </conditionalFormatting>
  <conditionalFormatting sqref="D181">
    <cfRule type="expression" dxfId="321" priority="13981" stopIfTrue="1">
      <formula>D181&lt;=0</formula>
    </cfRule>
  </conditionalFormatting>
  <conditionalFormatting sqref="A181:A184">
    <cfRule type="expression" dxfId="320" priority="13978" stopIfTrue="1">
      <formula>A181=""</formula>
    </cfRule>
  </conditionalFormatting>
  <conditionalFormatting sqref="D182">
    <cfRule type="expression" dxfId="319" priority="13963" stopIfTrue="1">
      <formula>D182&lt;=0</formula>
    </cfRule>
  </conditionalFormatting>
  <conditionalFormatting sqref="B187:C187">
    <cfRule type="expression" dxfId="318" priority="13889" stopIfTrue="1">
      <formula>B187=""</formula>
    </cfRule>
  </conditionalFormatting>
  <conditionalFormatting sqref="B182:C182">
    <cfRule type="expression" dxfId="317" priority="13961" stopIfTrue="1">
      <formula>B182=""</formula>
    </cfRule>
  </conditionalFormatting>
  <conditionalFormatting sqref="D184">
    <cfRule type="expression" dxfId="316" priority="13945" stopIfTrue="1">
      <formula>D184&lt;=0</formula>
    </cfRule>
  </conditionalFormatting>
  <conditionalFormatting sqref="B192:C192">
    <cfRule type="expression" dxfId="315" priority="13817" stopIfTrue="1">
      <formula>B192=""</formula>
    </cfRule>
  </conditionalFormatting>
  <conditionalFormatting sqref="B184:C184">
    <cfRule type="expression" dxfId="314" priority="13943" stopIfTrue="1">
      <formula>B184=""</formula>
    </cfRule>
  </conditionalFormatting>
  <conditionalFormatting sqref="D187">
    <cfRule type="expression" dxfId="313" priority="13891" stopIfTrue="1">
      <formula>D187&lt;=0</formula>
    </cfRule>
  </conditionalFormatting>
  <conditionalFormatting sqref="B188:C188">
    <cfRule type="expression" dxfId="312" priority="13871" stopIfTrue="1">
      <formula>B188=""</formula>
    </cfRule>
  </conditionalFormatting>
  <conditionalFormatting sqref="D188">
    <cfRule type="expression" dxfId="311" priority="13873" stopIfTrue="1">
      <formula>D188&lt;=0</formula>
    </cfRule>
  </conditionalFormatting>
  <conditionalFormatting sqref="B193:C193">
    <cfRule type="expression" dxfId="310" priority="13799" stopIfTrue="1">
      <formula>B193=""</formula>
    </cfRule>
  </conditionalFormatting>
  <conditionalFormatting sqref="D190">
    <cfRule type="expression" dxfId="309" priority="13855" stopIfTrue="1">
      <formula>D190&lt;=0</formula>
    </cfRule>
  </conditionalFormatting>
  <conditionalFormatting sqref="A190:A193">
    <cfRule type="expression" dxfId="308" priority="13852" stopIfTrue="1">
      <formula>A190=""</formula>
    </cfRule>
  </conditionalFormatting>
  <conditionalFormatting sqref="B190:C190">
    <cfRule type="expression" dxfId="307" priority="13853" stopIfTrue="1">
      <formula>B190=""</formula>
    </cfRule>
  </conditionalFormatting>
  <conditionalFormatting sqref="B191:C191">
    <cfRule type="expression" dxfId="306" priority="13835" stopIfTrue="1">
      <formula>B191=""</formula>
    </cfRule>
  </conditionalFormatting>
  <conditionalFormatting sqref="A227">
    <cfRule type="expression" dxfId="305" priority="13780" stopIfTrue="1">
      <formula>A227=""</formula>
    </cfRule>
  </conditionalFormatting>
  <conditionalFormatting sqref="D227">
    <cfRule type="expression" dxfId="304" priority="13783" stopIfTrue="1">
      <formula>D227&lt;=0</formula>
    </cfRule>
  </conditionalFormatting>
  <conditionalFormatting sqref="B227:C227">
    <cfRule type="expression" dxfId="303" priority="13781" stopIfTrue="1">
      <formula>B227=""</formula>
    </cfRule>
  </conditionalFormatting>
  <conditionalFormatting sqref="D245">
    <cfRule type="expression" dxfId="302" priority="8131" stopIfTrue="1">
      <formula>D245&lt;=0</formula>
    </cfRule>
  </conditionalFormatting>
  <conditionalFormatting sqref="B245:C245">
    <cfRule type="expression" dxfId="301" priority="8129" stopIfTrue="1">
      <formula>B245=""</formula>
    </cfRule>
  </conditionalFormatting>
  <conditionalFormatting sqref="D247">
    <cfRule type="expression" dxfId="300" priority="8077" stopIfTrue="1">
      <formula>D247&lt;=0</formula>
    </cfRule>
  </conditionalFormatting>
  <conditionalFormatting sqref="D249">
    <cfRule type="expression" dxfId="299" priority="8059" stopIfTrue="1">
      <formula>D249&lt;=0</formula>
    </cfRule>
  </conditionalFormatting>
  <conditionalFormatting sqref="A249">
    <cfRule type="expression" dxfId="298" priority="8056" stopIfTrue="1">
      <formula>A249=""</formula>
    </cfRule>
  </conditionalFormatting>
  <conditionalFormatting sqref="B249:C249">
    <cfRule type="expression" dxfId="297" priority="8057" stopIfTrue="1">
      <formula>B249=""</formula>
    </cfRule>
  </conditionalFormatting>
  <conditionalFormatting sqref="D251">
    <cfRule type="expression" dxfId="296" priority="8041" stopIfTrue="1">
      <formula>D251&lt;=0</formula>
    </cfRule>
  </conditionalFormatting>
  <conditionalFormatting sqref="A251:A252">
    <cfRule type="expression" dxfId="295" priority="8038" stopIfTrue="1">
      <formula>A251=""</formula>
    </cfRule>
  </conditionalFormatting>
  <conditionalFormatting sqref="B251:C251">
    <cfRule type="expression" dxfId="294" priority="8039" stopIfTrue="1">
      <formula>B251=""</formula>
    </cfRule>
  </conditionalFormatting>
  <conditionalFormatting sqref="D252">
    <cfRule type="expression" dxfId="293" priority="8023" stopIfTrue="1">
      <formula>D252&lt;=0</formula>
    </cfRule>
  </conditionalFormatting>
  <conditionalFormatting sqref="B252:C252">
    <cfRule type="expression" dxfId="292" priority="8021" stopIfTrue="1">
      <formula>B252=""</formula>
    </cfRule>
  </conditionalFormatting>
  <conditionalFormatting sqref="D191">
    <cfRule type="expression" dxfId="291" priority="5090" stopIfTrue="1">
      <formula>D191&lt;=0</formula>
    </cfRule>
  </conditionalFormatting>
  <conditionalFormatting sqref="D192:D193">
    <cfRule type="expression" dxfId="290" priority="5089" stopIfTrue="1">
      <formula>D192&lt;=0</formula>
    </cfRule>
  </conditionalFormatting>
  <conditionalFormatting sqref="B124:C124">
    <cfRule type="expression" dxfId="289" priority="3887" stopIfTrue="1">
      <formula>B124=""</formula>
    </cfRule>
  </conditionalFormatting>
  <conditionalFormatting sqref="B131:C132">
    <cfRule type="expression" dxfId="288" priority="3707" stopIfTrue="1">
      <formula>B131=""</formula>
    </cfRule>
  </conditionalFormatting>
  <conditionalFormatting sqref="B131:C132 B129:B130">
    <cfRule type="expression" dxfId="287" priority="3670" stopIfTrue="1">
      <formula>B129=""</formula>
    </cfRule>
  </conditionalFormatting>
  <conditionalFormatting sqref="B131:C132 B130">
    <cfRule type="expression" dxfId="286" priority="3689" stopIfTrue="1">
      <formula>B130=""</formula>
    </cfRule>
  </conditionalFormatting>
  <conditionalFormatting sqref="B132:C132">
    <cfRule type="expression" dxfId="285" priority="3651" stopIfTrue="1">
      <formula>B132=""</formula>
    </cfRule>
  </conditionalFormatting>
  <conditionalFormatting sqref="B79:C79">
    <cfRule type="expression" dxfId="284" priority="3575" stopIfTrue="1">
      <formula>B79=""</formula>
    </cfRule>
  </conditionalFormatting>
  <conditionalFormatting sqref="D79">
    <cfRule type="expression" dxfId="283" priority="3571" stopIfTrue="1">
      <formula>D79&lt;=0</formula>
    </cfRule>
  </conditionalFormatting>
  <conditionalFormatting sqref="B92">
    <cfRule type="expression" dxfId="282" priority="3460" stopIfTrue="1">
      <formula>B92=""</formula>
    </cfRule>
  </conditionalFormatting>
  <conditionalFormatting sqref="B96">
    <cfRule type="expression" dxfId="281" priority="3447" stopIfTrue="1">
      <formula>B96=""</formula>
    </cfRule>
  </conditionalFormatting>
  <conditionalFormatting sqref="B103">
    <cfRule type="expression" dxfId="280" priority="3421" stopIfTrue="1">
      <formula>B103=""</formula>
    </cfRule>
  </conditionalFormatting>
  <conditionalFormatting sqref="E251:E252 E249 E245 E227 E190:E193 E181:E182 E162 E138 E128:E132 E110:E111 E108 E73:E74 E70:E71 E64 E58 E52 E49 E43 E19 E17 E184 E21:E22 E11:E14">
    <cfRule type="expression" dxfId="279" priority="3010" stopIfTrue="1">
      <formula>E11=""</formula>
    </cfRule>
  </conditionalFormatting>
  <conditionalFormatting sqref="D50">
    <cfRule type="expression" dxfId="278" priority="2766" stopIfTrue="1">
      <formula>D50&lt;=0</formula>
    </cfRule>
  </conditionalFormatting>
  <conditionalFormatting sqref="B50:C50">
    <cfRule type="expression" dxfId="277" priority="2765" stopIfTrue="1">
      <formula>B50=""</formula>
    </cfRule>
  </conditionalFormatting>
  <conditionalFormatting sqref="E50">
    <cfRule type="expression" dxfId="276" priority="2759" stopIfTrue="1">
      <formula>E50=""</formula>
    </cfRule>
  </conditionalFormatting>
  <conditionalFormatting sqref="D128:D132">
    <cfRule type="expression" dxfId="275" priority="2243" stopIfTrue="1">
      <formula>D128&lt;=0</formula>
    </cfRule>
  </conditionalFormatting>
  <conditionalFormatting sqref="D128:D132">
    <cfRule type="expression" dxfId="274" priority="2242" stopIfTrue="1">
      <formula>D128&lt;=0</formula>
    </cfRule>
  </conditionalFormatting>
  <conditionalFormatting sqref="D85">
    <cfRule type="expression" dxfId="273" priority="2410" stopIfTrue="1">
      <formula>D85&lt;=0</formula>
    </cfRule>
  </conditionalFormatting>
  <conditionalFormatting sqref="A85">
    <cfRule type="expression" dxfId="272" priority="2408" stopIfTrue="1">
      <formula>A85=""</formula>
    </cfRule>
  </conditionalFormatting>
  <conditionalFormatting sqref="B85:C85">
    <cfRule type="expression" dxfId="271" priority="2409" stopIfTrue="1">
      <formula>B85=""</formula>
    </cfRule>
  </conditionalFormatting>
  <conditionalFormatting sqref="E85">
    <cfRule type="expression" dxfId="270" priority="2403" stopIfTrue="1">
      <formula>E85=""</formula>
    </cfRule>
  </conditionalFormatting>
  <conditionalFormatting sqref="D110:D111">
    <cfRule type="expression" dxfId="269" priority="2258" stopIfTrue="1">
      <formula>D110&lt;=0</formula>
    </cfRule>
  </conditionalFormatting>
  <conditionalFormatting sqref="D108">
    <cfRule type="expression" dxfId="268" priority="2261" stopIfTrue="1">
      <formula>D108&lt;=0</formula>
    </cfRule>
  </conditionalFormatting>
  <conditionalFormatting sqref="D108">
    <cfRule type="expression" dxfId="267" priority="2260" stopIfTrue="1">
      <formula>D108&lt;=0</formula>
    </cfRule>
  </conditionalFormatting>
  <conditionalFormatting sqref="D110:D111">
    <cfRule type="expression" dxfId="266" priority="2259" stopIfTrue="1">
      <formula>D110&lt;=0</formula>
    </cfRule>
  </conditionalFormatting>
  <conditionalFormatting sqref="D138">
    <cfRule type="expression" dxfId="265" priority="2237" stopIfTrue="1">
      <formula>D138&lt;=0</formula>
    </cfRule>
  </conditionalFormatting>
  <conditionalFormatting sqref="D138">
    <cfRule type="expression" dxfId="264" priority="2236" stopIfTrue="1">
      <formula>D138&lt;=0</formula>
    </cfRule>
  </conditionalFormatting>
  <conditionalFormatting sqref="D117">
    <cfRule type="expression" dxfId="263" priority="2253" stopIfTrue="1">
      <formula>D117&lt;=0</formula>
    </cfRule>
  </conditionalFormatting>
  <conditionalFormatting sqref="D117">
    <cfRule type="expression" dxfId="262" priority="2252" stopIfTrue="1">
      <formula>D117&lt;=0</formula>
    </cfRule>
  </conditionalFormatting>
  <conditionalFormatting sqref="D142">
    <cfRule type="expression" dxfId="261" priority="2235" stopIfTrue="1">
      <formula>D142&lt;=0</formula>
    </cfRule>
  </conditionalFormatting>
  <conditionalFormatting sqref="D142">
    <cfRule type="expression" dxfId="260" priority="2234" stopIfTrue="1">
      <formula>D142&lt;=0</formula>
    </cfRule>
  </conditionalFormatting>
  <conditionalFormatting sqref="E183">
    <cfRule type="expression" dxfId="259" priority="2165" stopIfTrue="1">
      <formula>E183=""</formula>
    </cfRule>
  </conditionalFormatting>
  <conditionalFormatting sqref="D183">
    <cfRule type="expression" dxfId="258" priority="2172" stopIfTrue="1">
      <formula>D183&lt;=0</formula>
    </cfRule>
  </conditionalFormatting>
  <conditionalFormatting sqref="B183:C183">
    <cfRule type="expression" dxfId="257" priority="2171" stopIfTrue="1">
      <formula>B183=""</formula>
    </cfRule>
  </conditionalFormatting>
  <conditionalFormatting sqref="B186:C186">
    <cfRule type="expression" dxfId="256" priority="2136" stopIfTrue="1">
      <formula>B186=""</formula>
    </cfRule>
  </conditionalFormatting>
  <conditionalFormatting sqref="D186">
    <cfRule type="expression" dxfId="255" priority="2137" stopIfTrue="1">
      <formula>D186&lt;=0</formula>
    </cfRule>
  </conditionalFormatting>
  <conditionalFormatting sqref="B141:C141">
    <cfRule type="expression" dxfId="254" priority="2094" stopIfTrue="1">
      <formula>B141=""</formula>
    </cfRule>
  </conditionalFormatting>
  <conditionalFormatting sqref="B143:C143">
    <cfRule type="expression" dxfId="253" priority="2087" stopIfTrue="1">
      <formula>B143=""</formula>
    </cfRule>
  </conditionalFormatting>
  <conditionalFormatting sqref="D141">
    <cfRule type="expression" dxfId="252" priority="2091" stopIfTrue="1">
      <formula>D141&lt;=0</formula>
    </cfRule>
  </conditionalFormatting>
  <conditionalFormatting sqref="D141">
    <cfRule type="expression" dxfId="251" priority="2090" stopIfTrue="1">
      <formula>D141&lt;=0</formula>
    </cfRule>
  </conditionalFormatting>
  <conditionalFormatting sqref="D143">
    <cfRule type="expression" dxfId="250" priority="2083" stopIfTrue="1">
      <formula>D143&lt;=0</formula>
    </cfRule>
  </conditionalFormatting>
  <conditionalFormatting sqref="D143">
    <cfRule type="expression" dxfId="249" priority="2084" stopIfTrue="1">
      <formula>D143&lt;=0</formula>
    </cfRule>
  </conditionalFormatting>
  <conditionalFormatting sqref="D31">
    <cfRule type="expression" dxfId="248" priority="1958" stopIfTrue="1">
      <formula>D31&lt;=0</formula>
    </cfRule>
  </conditionalFormatting>
  <conditionalFormatting sqref="E163">
    <cfRule type="expression" dxfId="247" priority="2037" stopIfTrue="1">
      <formula>E163=""</formula>
    </cfRule>
  </conditionalFormatting>
  <conditionalFormatting sqref="D163">
    <cfRule type="expression" dxfId="246" priority="2044" stopIfTrue="1">
      <formula>D163&lt;=0</formula>
    </cfRule>
  </conditionalFormatting>
  <conditionalFormatting sqref="C163">
    <cfRule type="expression" dxfId="245" priority="2043" stopIfTrue="1">
      <formula>C163=""</formula>
    </cfRule>
  </conditionalFormatting>
  <conditionalFormatting sqref="B31:C31">
    <cfRule type="expression" dxfId="244" priority="1957" stopIfTrue="1">
      <formula>B31=""</formula>
    </cfRule>
  </conditionalFormatting>
  <conditionalFormatting sqref="B120:C120">
    <cfRule type="expression" dxfId="243" priority="1821" stopIfTrue="1">
      <formula>B120=""</formula>
    </cfRule>
  </conditionalFormatting>
  <conditionalFormatting sqref="D120">
    <cfRule type="expression" dxfId="242" priority="1818" stopIfTrue="1">
      <formula>D120&lt;=0</formula>
    </cfRule>
  </conditionalFormatting>
  <conditionalFormatting sqref="D120">
    <cfRule type="expression" dxfId="241" priority="1817" stopIfTrue="1">
      <formula>D120&lt;=0</formula>
    </cfRule>
  </conditionalFormatting>
  <conditionalFormatting sqref="B181:C181">
    <cfRule type="expression" dxfId="240" priority="1447" stopIfTrue="1">
      <formula>B181=""</formula>
    </cfRule>
  </conditionalFormatting>
  <conditionalFormatting sqref="B163">
    <cfRule type="expression" dxfId="239" priority="1410" stopIfTrue="1">
      <formula>B163=""</formula>
    </cfRule>
  </conditionalFormatting>
  <conditionalFormatting sqref="D246">
    <cfRule type="expression" dxfId="238" priority="1266" stopIfTrue="1">
      <formula>D246&lt;=0</formula>
    </cfRule>
  </conditionalFormatting>
  <conditionalFormatting sqref="B246:C246">
    <cfRule type="expression" dxfId="237" priority="1265" stopIfTrue="1">
      <formula>B246=""</formula>
    </cfRule>
  </conditionalFormatting>
  <conditionalFormatting sqref="E246">
    <cfRule type="expression" dxfId="236" priority="1260" stopIfTrue="1">
      <formula>E246=""</formula>
    </cfRule>
  </conditionalFormatting>
  <conditionalFormatting sqref="B25 B27:C27">
    <cfRule type="expression" dxfId="235" priority="1243" stopIfTrue="1">
      <formula>B25=""</formula>
    </cfRule>
  </conditionalFormatting>
  <conditionalFormatting sqref="D25 D27">
    <cfRule type="expression" dxfId="234" priority="1242" stopIfTrue="1">
      <formula>D25&lt;=0</formula>
    </cfRule>
  </conditionalFormatting>
  <conditionalFormatting sqref="C25">
    <cfRule type="expression" dxfId="233" priority="1240" stopIfTrue="1">
      <formula>C25=""</formula>
    </cfRule>
  </conditionalFormatting>
  <conditionalFormatting sqref="A195">
    <cfRule type="expression" dxfId="232" priority="780" stopIfTrue="1">
      <formula>A195=""</formula>
    </cfRule>
  </conditionalFormatting>
  <conditionalFormatting sqref="D195">
    <cfRule type="expression" dxfId="231" priority="782" stopIfTrue="1">
      <formula>D195&lt;=0</formula>
    </cfRule>
  </conditionalFormatting>
  <conditionalFormatting sqref="B195:C195">
    <cfRule type="expression" dxfId="230" priority="781" stopIfTrue="1">
      <formula>B195=""</formula>
    </cfRule>
  </conditionalFormatting>
  <conditionalFormatting sqref="E195">
    <cfRule type="expression" dxfId="229" priority="775" stopIfTrue="1">
      <formula>E195=""</formula>
    </cfRule>
  </conditionalFormatting>
  <conditionalFormatting sqref="E197">
    <cfRule type="expression" dxfId="228" priority="742" stopIfTrue="1">
      <formula>E197=""</formula>
    </cfRule>
  </conditionalFormatting>
  <conditionalFormatting sqref="D197">
    <cfRule type="expression" dxfId="227" priority="749" stopIfTrue="1">
      <formula>D197&lt;=0</formula>
    </cfRule>
  </conditionalFormatting>
  <conditionalFormatting sqref="C205">
    <cfRule type="expression" dxfId="226" priority="617" stopIfTrue="1">
      <formula>C205=""</formula>
    </cfRule>
  </conditionalFormatting>
  <conditionalFormatting sqref="D205">
    <cfRule type="expression" dxfId="225" priority="616" stopIfTrue="1">
      <formula>D205&lt;=0</formula>
    </cfRule>
  </conditionalFormatting>
  <conditionalFormatting sqref="B28:C28">
    <cfRule type="expression" dxfId="224" priority="556" stopIfTrue="1">
      <formula>B28=""</formula>
    </cfRule>
  </conditionalFormatting>
  <conditionalFormatting sqref="D32">
    <cfRule type="expression" dxfId="223" priority="568" stopIfTrue="1">
      <formula>D32&lt;=0</formula>
    </cfRule>
  </conditionalFormatting>
  <conditionalFormatting sqref="B32:C32">
    <cfRule type="expression" dxfId="222" priority="567" stopIfTrue="1">
      <formula>B32=""</formula>
    </cfRule>
  </conditionalFormatting>
  <conditionalFormatting sqref="D28">
    <cfRule type="expression" dxfId="221" priority="557" stopIfTrue="1">
      <formula>D28&lt;=0</formula>
    </cfRule>
  </conditionalFormatting>
  <conditionalFormatting sqref="C26">
    <cfRule type="expression" dxfId="220" priority="547" stopIfTrue="1">
      <formula>C26=""</formula>
    </cfRule>
  </conditionalFormatting>
  <conditionalFormatting sqref="B26">
    <cfRule type="expression" dxfId="219" priority="549" stopIfTrue="1">
      <formula>B26=""</formula>
    </cfRule>
  </conditionalFormatting>
  <conditionalFormatting sqref="D26">
    <cfRule type="expression" dxfId="218" priority="548" stopIfTrue="1">
      <formula>D26&lt;=0</formula>
    </cfRule>
  </conditionalFormatting>
  <conditionalFormatting sqref="A148:A152">
    <cfRule type="expression" dxfId="217" priority="514" stopIfTrue="1">
      <formula>A148=""</formula>
    </cfRule>
  </conditionalFormatting>
  <conditionalFormatting sqref="D150:D152">
    <cfRule type="expression" dxfId="216" priority="513" stopIfTrue="1">
      <formula>D150&lt;=0</formula>
    </cfRule>
  </conditionalFormatting>
  <conditionalFormatting sqref="D148">
    <cfRule type="expression" dxfId="215" priority="511" stopIfTrue="1">
      <formula>D148&lt;=0</formula>
    </cfRule>
  </conditionalFormatting>
  <conditionalFormatting sqref="B148:C148">
    <cfRule type="expression" dxfId="214" priority="510" stopIfTrue="1">
      <formula>B148=""</formula>
    </cfRule>
  </conditionalFormatting>
  <conditionalFormatting sqref="D149">
    <cfRule type="expression" dxfId="213" priority="506" stopIfTrue="1">
      <formula>D149&lt;=0</formula>
    </cfRule>
  </conditionalFormatting>
  <conditionalFormatting sqref="C149">
    <cfRule type="expression" dxfId="212" priority="505" stopIfTrue="1">
      <formula>C149=""</formula>
    </cfRule>
  </conditionalFormatting>
  <conditionalFormatting sqref="C150:C152">
    <cfRule type="expression" dxfId="211" priority="502" stopIfTrue="1">
      <formula>C150=""</formula>
    </cfRule>
  </conditionalFormatting>
  <conditionalFormatting sqref="A154">
    <cfRule type="expression" dxfId="210" priority="497" stopIfTrue="1">
      <formula>A154=""</formula>
    </cfRule>
  </conditionalFormatting>
  <conditionalFormatting sqref="D154">
    <cfRule type="expression" dxfId="209" priority="495" stopIfTrue="1">
      <formula>D154&lt;=0</formula>
    </cfRule>
  </conditionalFormatting>
  <conditionalFormatting sqref="B154:C154">
    <cfRule type="expression" dxfId="208" priority="494" stopIfTrue="1">
      <formula>B154=""</formula>
    </cfRule>
  </conditionalFormatting>
  <conditionalFormatting sqref="A156:A158">
    <cfRule type="expression" dxfId="207" priority="491" stopIfTrue="1">
      <formula>A156=""</formula>
    </cfRule>
  </conditionalFormatting>
  <conditionalFormatting sqref="D158">
    <cfRule type="expression" dxfId="206" priority="490" stopIfTrue="1">
      <formula>D158&lt;=0</formula>
    </cfRule>
  </conditionalFormatting>
  <conditionalFormatting sqref="D156">
    <cfRule type="expression" dxfId="205" priority="488" stopIfTrue="1">
      <formula>D156&lt;=0</formula>
    </cfRule>
  </conditionalFormatting>
  <conditionalFormatting sqref="B156:C156">
    <cfRule type="expression" dxfId="204" priority="487" stopIfTrue="1">
      <formula>B156=""</formula>
    </cfRule>
  </conditionalFormatting>
  <conditionalFormatting sqref="D157">
    <cfRule type="expression" dxfId="203" priority="483" stopIfTrue="1">
      <formula>D157&lt;=0</formula>
    </cfRule>
  </conditionalFormatting>
  <conditionalFormatting sqref="C157">
    <cfRule type="expression" dxfId="202" priority="482" stopIfTrue="1">
      <formula>C157=""</formula>
    </cfRule>
  </conditionalFormatting>
  <conditionalFormatting sqref="C158">
    <cfRule type="expression" dxfId="201" priority="479" stopIfTrue="1">
      <formula>C158=""</formula>
    </cfRule>
  </conditionalFormatting>
  <conditionalFormatting sqref="B157">
    <cfRule type="expression" dxfId="200" priority="478" stopIfTrue="1">
      <formula>B157=""</formula>
    </cfRule>
  </conditionalFormatting>
  <conditionalFormatting sqref="B158">
    <cfRule type="expression" dxfId="199" priority="477" stopIfTrue="1">
      <formula>B158=""</formula>
    </cfRule>
  </conditionalFormatting>
  <conditionalFormatting sqref="A165">
    <cfRule type="expression" dxfId="198" priority="473" stopIfTrue="1">
      <formula>A165=""</formula>
    </cfRule>
  </conditionalFormatting>
  <conditionalFormatting sqref="D165">
    <cfRule type="expression" dxfId="197" priority="475" stopIfTrue="1">
      <formula>D165&lt;=0</formula>
    </cfRule>
  </conditionalFormatting>
  <conditionalFormatting sqref="B165:C165">
    <cfRule type="expression" dxfId="196" priority="474" stopIfTrue="1">
      <formula>B165=""</formula>
    </cfRule>
  </conditionalFormatting>
  <conditionalFormatting sqref="E165">
    <cfRule type="expression" dxfId="195" priority="468" stopIfTrue="1">
      <formula>E165=""</formula>
    </cfRule>
  </conditionalFormatting>
  <conditionalFormatting sqref="A168">
    <cfRule type="expression" dxfId="194" priority="456" stopIfTrue="1">
      <formula>A168=""</formula>
    </cfRule>
  </conditionalFormatting>
  <conditionalFormatting sqref="D168">
    <cfRule type="expression" dxfId="193" priority="458" stopIfTrue="1">
      <formula>D168&lt;=0</formula>
    </cfRule>
  </conditionalFormatting>
  <conditionalFormatting sqref="B168:C168">
    <cfRule type="expression" dxfId="192" priority="457" stopIfTrue="1">
      <formula>B168=""</formula>
    </cfRule>
  </conditionalFormatting>
  <conditionalFormatting sqref="E168">
    <cfRule type="expression" dxfId="191" priority="451" stopIfTrue="1">
      <formula>E168=""</formula>
    </cfRule>
  </conditionalFormatting>
  <conditionalFormatting sqref="A170">
    <cfRule type="expression" dxfId="190" priority="439" stopIfTrue="1">
      <formula>A170=""</formula>
    </cfRule>
  </conditionalFormatting>
  <conditionalFormatting sqref="D170">
    <cfRule type="expression" dxfId="189" priority="441" stopIfTrue="1">
      <formula>D170&lt;=0</formula>
    </cfRule>
  </conditionalFormatting>
  <conditionalFormatting sqref="B170:C170">
    <cfRule type="expression" dxfId="188" priority="440" stopIfTrue="1">
      <formula>B170=""</formula>
    </cfRule>
  </conditionalFormatting>
  <conditionalFormatting sqref="E170">
    <cfRule type="expression" dxfId="187" priority="434" stopIfTrue="1">
      <formula>E170=""</formula>
    </cfRule>
  </conditionalFormatting>
  <conditionalFormatting sqref="A167">
    <cfRule type="expression" dxfId="186" priority="422" stopIfTrue="1">
      <formula>A167=""</formula>
    </cfRule>
  </conditionalFormatting>
  <conditionalFormatting sqref="D167">
    <cfRule type="expression" dxfId="185" priority="424" stopIfTrue="1">
      <formula>D167&lt;=0</formula>
    </cfRule>
  </conditionalFormatting>
  <conditionalFormatting sqref="B167:C167">
    <cfRule type="expression" dxfId="184" priority="423" stopIfTrue="1">
      <formula>B167=""</formula>
    </cfRule>
  </conditionalFormatting>
  <conditionalFormatting sqref="E167">
    <cfRule type="expression" dxfId="183" priority="417" stopIfTrue="1">
      <formula>E167=""</formula>
    </cfRule>
  </conditionalFormatting>
  <conditionalFormatting sqref="B172:C172">
    <cfRule type="expression" dxfId="182" priority="380" stopIfTrue="1">
      <formula>B172=""</formula>
    </cfRule>
  </conditionalFormatting>
  <conditionalFormatting sqref="E172">
    <cfRule type="expression" dxfId="181" priority="406" stopIfTrue="1">
      <formula>E172=""</formula>
    </cfRule>
  </conditionalFormatting>
  <conditionalFormatting sqref="D173">
    <cfRule type="expression" dxfId="180" priority="396" stopIfTrue="1">
      <formula>D173&lt;=0</formula>
    </cfRule>
  </conditionalFormatting>
  <conditionalFormatting sqref="E173">
    <cfRule type="expression" dxfId="179" priority="390" stopIfTrue="1">
      <formula>E173=""</formula>
    </cfRule>
  </conditionalFormatting>
  <conditionalFormatting sqref="B173:C173">
    <cfRule type="expression" dxfId="178" priority="395" stopIfTrue="1">
      <formula>B173=""</formula>
    </cfRule>
  </conditionalFormatting>
  <conditionalFormatting sqref="D172">
    <cfRule type="expression" dxfId="177" priority="381" stopIfTrue="1">
      <formula>D172&lt;=0</formula>
    </cfRule>
  </conditionalFormatting>
  <conditionalFormatting sqref="A172:A173">
    <cfRule type="expression" dxfId="176" priority="376" stopIfTrue="1">
      <formula>A172=""</formula>
    </cfRule>
  </conditionalFormatting>
  <conditionalFormatting sqref="D29">
    <cfRule type="expression" dxfId="175" priority="373" stopIfTrue="1">
      <formula>D29&lt;=0</formula>
    </cfRule>
  </conditionalFormatting>
  <conditionalFormatting sqref="B29:C29">
    <cfRule type="expression" dxfId="174" priority="372" stopIfTrue="1">
      <formula>B29=""</formula>
    </cfRule>
  </conditionalFormatting>
  <conditionalFormatting sqref="B58:C58">
    <cfRule type="expression" dxfId="173" priority="369" stopIfTrue="1">
      <formula>B58=""</formula>
    </cfRule>
  </conditionalFormatting>
  <conditionalFormatting sqref="B118:C118">
    <cfRule type="expression" dxfId="172" priority="367" stopIfTrue="1">
      <formula>B118=""</formula>
    </cfRule>
  </conditionalFormatting>
  <conditionalFormatting sqref="D118">
    <cfRule type="expression" dxfId="171" priority="365" stopIfTrue="1">
      <formula>D118&lt;=0</formula>
    </cfRule>
  </conditionalFormatting>
  <conditionalFormatting sqref="D121">
    <cfRule type="expression" dxfId="170" priority="363" stopIfTrue="1">
      <formula>D121&lt;=0</formula>
    </cfRule>
  </conditionalFormatting>
  <conditionalFormatting sqref="B121:C121">
    <cfRule type="expression" dxfId="169" priority="361" stopIfTrue="1">
      <formula>B121=""</formula>
    </cfRule>
  </conditionalFormatting>
  <conditionalFormatting sqref="D126">
    <cfRule type="expression" dxfId="168" priority="357" stopIfTrue="1">
      <formula>D126&lt;=0</formula>
    </cfRule>
  </conditionalFormatting>
  <conditionalFormatting sqref="B126:C126">
    <cfRule type="expression" dxfId="167" priority="355" stopIfTrue="1">
      <formula>B126=""</formula>
    </cfRule>
  </conditionalFormatting>
  <conditionalFormatting sqref="D224:D225">
    <cfRule type="expression" dxfId="166" priority="349" stopIfTrue="1">
      <formula>D224&lt;=0</formula>
    </cfRule>
  </conditionalFormatting>
  <conditionalFormatting sqref="E224:E225">
    <cfRule type="expression" dxfId="165" priority="343" stopIfTrue="1">
      <formula>E224=""</formula>
    </cfRule>
  </conditionalFormatting>
  <conditionalFormatting sqref="C130">
    <cfRule type="expression" dxfId="164" priority="324" stopIfTrue="1">
      <formula>C130=""</formula>
    </cfRule>
  </conditionalFormatting>
  <conditionalFormatting sqref="C117">
    <cfRule type="expression" dxfId="163" priority="334" stopIfTrue="1">
      <formula>C117=""</formula>
    </cfRule>
  </conditionalFormatting>
  <conditionalFormatting sqref="C128">
    <cfRule type="expression" dxfId="162" priority="327" stopIfTrue="1">
      <formula>C128=""</formula>
    </cfRule>
  </conditionalFormatting>
  <conditionalFormatting sqref="C130">
    <cfRule type="expression" dxfId="161" priority="322" stopIfTrue="1">
      <formula>C130=""</formula>
    </cfRule>
  </conditionalFormatting>
  <conditionalFormatting sqref="C129">
    <cfRule type="expression" dxfId="160" priority="330" stopIfTrue="1">
      <formula>C129=""</formula>
    </cfRule>
  </conditionalFormatting>
  <conditionalFormatting sqref="C129">
    <cfRule type="expression" dxfId="159" priority="328" stopIfTrue="1">
      <formula>C129=""</formula>
    </cfRule>
  </conditionalFormatting>
  <conditionalFormatting sqref="C129">
    <cfRule type="expression" dxfId="158" priority="329" stopIfTrue="1">
      <formula>C129=""</formula>
    </cfRule>
  </conditionalFormatting>
  <conditionalFormatting sqref="C128">
    <cfRule type="expression" dxfId="157" priority="325" stopIfTrue="1">
      <formula>C128=""</formula>
    </cfRule>
  </conditionalFormatting>
  <conditionalFormatting sqref="C128">
    <cfRule type="expression" dxfId="156" priority="326" stopIfTrue="1">
      <formula>C128=""</formula>
    </cfRule>
  </conditionalFormatting>
  <conditionalFormatting sqref="C130">
    <cfRule type="expression" dxfId="155" priority="323" stopIfTrue="1">
      <formula>C130=""</formula>
    </cfRule>
  </conditionalFormatting>
  <conditionalFormatting sqref="D145">
    <cfRule type="expression" dxfId="154" priority="320" stopIfTrue="1">
      <formula>D145&lt;=0</formula>
    </cfRule>
  </conditionalFormatting>
  <conditionalFormatting sqref="B145:C145">
    <cfRule type="expression" dxfId="153" priority="318" stopIfTrue="1">
      <formula>B145=""</formula>
    </cfRule>
  </conditionalFormatting>
  <conditionalFormatting sqref="B149">
    <cfRule type="expression" dxfId="152" priority="315" stopIfTrue="1">
      <formula>B149=""</formula>
    </cfRule>
  </conditionalFormatting>
  <conditionalFormatting sqref="B150">
    <cfRule type="expression" dxfId="151" priority="314" stopIfTrue="1">
      <formula>B150=""</formula>
    </cfRule>
  </conditionalFormatting>
  <conditionalFormatting sqref="B151">
    <cfRule type="expression" dxfId="150" priority="313" stopIfTrue="1">
      <formula>B151=""</formula>
    </cfRule>
  </conditionalFormatting>
  <conditionalFormatting sqref="B152">
    <cfRule type="expression" dxfId="149" priority="312" stopIfTrue="1">
      <formula>B152=""</formula>
    </cfRule>
  </conditionalFormatting>
  <conditionalFormatting sqref="C225">
    <cfRule type="expression" dxfId="148" priority="311" stopIfTrue="1">
      <formula>C225=""</formula>
    </cfRule>
  </conditionalFormatting>
  <conditionalFormatting sqref="B225">
    <cfRule type="expression" dxfId="147" priority="310" stopIfTrue="1">
      <formula>B225=""</formula>
    </cfRule>
  </conditionalFormatting>
  <conditionalFormatting sqref="C224">
    <cfRule type="expression" dxfId="146" priority="309" stopIfTrue="1">
      <formula>C224=""</formula>
    </cfRule>
  </conditionalFormatting>
  <conditionalFormatting sqref="B224">
    <cfRule type="expression" dxfId="145" priority="308" stopIfTrue="1">
      <formula>B224=""</formula>
    </cfRule>
  </conditionalFormatting>
  <conditionalFormatting sqref="C197">
    <cfRule type="expression" dxfId="144" priority="307" stopIfTrue="1">
      <formula>C197=""</formula>
    </cfRule>
  </conditionalFormatting>
  <conditionalFormatting sqref="B197">
    <cfRule type="expression" dxfId="143" priority="306" stopIfTrue="1">
      <formula>B197=""</formula>
    </cfRule>
  </conditionalFormatting>
  <conditionalFormatting sqref="C198">
    <cfRule type="expression" dxfId="142" priority="305" stopIfTrue="1">
      <formula>C198=""</formula>
    </cfRule>
  </conditionalFormatting>
  <conditionalFormatting sqref="B198">
    <cfRule type="expression" dxfId="141" priority="304" stopIfTrue="1">
      <formula>B198=""</formula>
    </cfRule>
  </conditionalFormatting>
  <conditionalFormatting sqref="C201:C202">
    <cfRule type="expression" dxfId="140" priority="303" stopIfTrue="1">
      <formula>C201=""</formula>
    </cfRule>
  </conditionalFormatting>
  <conditionalFormatting sqref="B201">
    <cfRule type="expression" dxfId="139" priority="302" stopIfTrue="1">
      <formula>B201=""</formula>
    </cfRule>
  </conditionalFormatting>
  <conditionalFormatting sqref="C199:C200">
    <cfRule type="expression" dxfId="138" priority="301" stopIfTrue="1">
      <formula>C199=""</formula>
    </cfRule>
  </conditionalFormatting>
  <conditionalFormatting sqref="B199:B200">
    <cfRule type="expression" dxfId="137" priority="300" stopIfTrue="1">
      <formula>B199=""</formula>
    </cfRule>
  </conditionalFormatting>
  <conditionalFormatting sqref="B202">
    <cfRule type="expression" dxfId="136" priority="220" stopIfTrue="1">
      <formula>B202=""</formula>
    </cfRule>
  </conditionalFormatting>
  <conditionalFormatting sqref="B203">
    <cfRule type="expression" dxfId="135" priority="219" stopIfTrue="1">
      <formula>B203=""</formula>
    </cfRule>
  </conditionalFormatting>
  <conditionalFormatting sqref="B204">
    <cfRule type="expression" dxfId="134" priority="218" stopIfTrue="1">
      <formula>B204=""</formula>
    </cfRule>
  </conditionalFormatting>
  <conditionalFormatting sqref="B205">
    <cfRule type="expression" dxfId="133" priority="217" stopIfTrue="1">
      <formula>B205=""</formula>
    </cfRule>
  </conditionalFormatting>
  <conditionalFormatting sqref="B206">
    <cfRule type="expression" dxfId="132" priority="216" stopIfTrue="1">
      <formula>B206=""</formula>
    </cfRule>
  </conditionalFormatting>
  <conditionalFormatting sqref="B207">
    <cfRule type="expression" dxfId="131" priority="215" stopIfTrue="1">
      <formula>B207=""</formula>
    </cfRule>
  </conditionalFormatting>
  <conditionalFormatting sqref="B208">
    <cfRule type="expression" dxfId="130" priority="214" stopIfTrue="1">
      <formula>B208=""</formula>
    </cfRule>
  </conditionalFormatting>
  <conditionalFormatting sqref="B209">
    <cfRule type="expression" dxfId="129" priority="213" stopIfTrue="1">
      <formula>B209=""</formula>
    </cfRule>
  </conditionalFormatting>
  <conditionalFormatting sqref="B210">
    <cfRule type="expression" dxfId="128" priority="212" stopIfTrue="1">
      <formula>B210=""</formula>
    </cfRule>
  </conditionalFormatting>
  <conditionalFormatting sqref="B211">
    <cfRule type="expression" dxfId="127" priority="211" stopIfTrue="1">
      <formula>B211=""</formula>
    </cfRule>
  </conditionalFormatting>
  <conditionalFormatting sqref="B212">
    <cfRule type="expression" dxfId="126" priority="210" stopIfTrue="1">
      <formula>B212=""</formula>
    </cfRule>
  </conditionalFormatting>
  <conditionalFormatting sqref="B213">
    <cfRule type="expression" dxfId="125" priority="209" stopIfTrue="1">
      <formula>B213=""</formula>
    </cfRule>
  </conditionalFormatting>
  <conditionalFormatting sqref="B214">
    <cfRule type="expression" dxfId="124" priority="208" stopIfTrue="1">
      <formula>B214=""</formula>
    </cfRule>
  </conditionalFormatting>
  <conditionalFormatting sqref="B215">
    <cfRule type="expression" dxfId="123" priority="207" stopIfTrue="1">
      <formula>B215=""</formula>
    </cfRule>
  </conditionalFormatting>
  <conditionalFormatting sqref="B216">
    <cfRule type="expression" dxfId="122" priority="206" stopIfTrue="1">
      <formula>B216=""</formula>
    </cfRule>
  </conditionalFormatting>
  <conditionalFormatting sqref="B217">
    <cfRule type="expression" dxfId="121" priority="205" stopIfTrue="1">
      <formula>B217=""</formula>
    </cfRule>
  </conditionalFormatting>
  <conditionalFormatting sqref="B218">
    <cfRule type="expression" dxfId="120" priority="204" stopIfTrue="1">
      <formula>B218=""</formula>
    </cfRule>
  </conditionalFormatting>
  <conditionalFormatting sqref="B219">
    <cfRule type="expression" dxfId="119" priority="203" stopIfTrue="1">
      <formula>B219=""</formula>
    </cfRule>
  </conditionalFormatting>
  <conditionalFormatting sqref="B220">
    <cfRule type="expression" dxfId="118" priority="202" stopIfTrue="1">
      <formula>B220=""</formula>
    </cfRule>
  </conditionalFormatting>
  <conditionalFormatting sqref="B221">
    <cfRule type="expression" dxfId="117" priority="201" stopIfTrue="1">
      <formula>B221=""</formula>
    </cfRule>
  </conditionalFormatting>
  <conditionalFormatting sqref="B222">
    <cfRule type="expression" dxfId="116" priority="200" stopIfTrue="1">
      <formula>B222=""</formula>
    </cfRule>
  </conditionalFormatting>
  <conditionalFormatting sqref="B223">
    <cfRule type="expression" dxfId="115" priority="199" stopIfTrue="1">
      <formula>B223=""</formula>
    </cfRule>
  </conditionalFormatting>
  <conditionalFormatting sqref="D43">
    <cfRule type="expression" dxfId="114" priority="198" stopIfTrue="1">
      <formula>D43&lt;=0</formula>
    </cfRule>
  </conditionalFormatting>
  <conditionalFormatting sqref="E175">
    <cfRule type="expression" dxfId="113" priority="194" stopIfTrue="1">
      <formula>E175=""</formula>
    </cfRule>
  </conditionalFormatting>
  <conditionalFormatting sqref="D175">
    <cfRule type="expression" dxfId="112" priority="185" stopIfTrue="1">
      <formula>D175&lt;=0</formula>
    </cfRule>
  </conditionalFormatting>
  <conditionalFormatting sqref="B175:C175">
    <cfRule type="expression" dxfId="111" priority="184" stopIfTrue="1">
      <formula>B175=""</formula>
    </cfRule>
  </conditionalFormatting>
  <conditionalFormatting sqref="A175">
    <cfRule type="expression" dxfId="110" priority="180" stopIfTrue="1">
      <formula>A175=""</formula>
    </cfRule>
  </conditionalFormatting>
  <conditionalFormatting sqref="A19">
    <cfRule type="expression" dxfId="109" priority="179" stopIfTrue="1">
      <formula>A19=""</formula>
    </cfRule>
  </conditionalFormatting>
  <conditionalFormatting sqref="D94">
    <cfRule type="expression" dxfId="108" priority="176" stopIfTrue="1">
      <formula>D94&lt;=0</formula>
    </cfRule>
  </conditionalFormatting>
  <conditionalFormatting sqref="C94">
    <cfRule type="expression" dxfId="107" priority="175" stopIfTrue="1">
      <formula>C94=""</formula>
    </cfRule>
  </conditionalFormatting>
  <conditionalFormatting sqref="B94">
    <cfRule type="expression" dxfId="106" priority="169" stopIfTrue="1">
      <formula>B94=""</formula>
    </cfRule>
  </conditionalFormatting>
  <conditionalFormatting sqref="B93">
    <cfRule type="expression" dxfId="105" priority="170" stopIfTrue="1">
      <formula>B93=""</formula>
    </cfRule>
  </conditionalFormatting>
  <conditionalFormatting sqref="E233">
    <cfRule type="expression" dxfId="104" priority="166" stopIfTrue="1">
      <formula>E233=""</formula>
    </cfRule>
  </conditionalFormatting>
  <conditionalFormatting sqref="D233">
    <cfRule type="expression" dxfId="103" priority="157" stopIfTrue="1">
      <formula>D233&lt;=0</formula>
    </cfRule>
  </conditionalFormatting>
  <conditionalFormatting sqref="A233:A236">
    <cfRule type="expression" dxfId="102" priority="154" stopIfTrue="1">
      <formula>A233=""</formula>
    </cfRule>
  </conditionalFormatting>
  <conditionalFormatting sqref="B233:C233">
    <cfRule type="expression" dxfId="101" priority="155" stopIfTrue="1">
      <formula>B233=""</formula>
    </cfRule>
  </conditionalFormatting>
  <conditionalFormatting sqref="B238:C238">
    <cfRule type="expression" dxfId="100" priority="139" stopIfTrue="1">
      <formula>B238=""</formula>
    </cfRule>
  </conditionalFormatting>
  <conditionalFormatting sqref="B234:C236">
    <cfRule type="expression" dxfId="99" priority="144" stopIfTrue="1">
      <formula>B234=""</formula>
    </cfRule>
  </conditionalFormatting>
  <conditionalFormatting sqref="D234:D236">
    <cfRule type="expression" dxfId="98" priority="146" stopIfTrue="1">
      <formula>D234&lt;=0</formula>
    </cfRule>
  </conditionalFormatting>
  <conditionalFormatting sqref="D238">
    <cfRule type="expression" dxfId="97" priority="140" stopIfTrue="1">
      <formula>D238&lt;=0</formula>
    </cfRule>
  </conditionalFormatting>
  <conditionalFormatting sqref="E238 E234:E236">
    <cfRule type="expression" dxfId="96" priority="133" stopIfTrue="1">
      <formula>E234=""</formula>
    </cfRule>
  </conditionalFormatting>
  <conditionalFormatting sqref="D239">
    <cfRule type="expression" dxfId="95" priority="123" stopIfTrue="1">
      <formula>D239&lt;=0</formula>
    </cfRule>
  </conditionalFormatting>
  <conditionalFormatting sqref="A239">
    <cfRule type="expression" dxfId="94" priority="121" stopIfTrue="1">
      <formula>A239=""</formula>
    </cfRule>
  </conditionalFormatting>
  <conditionalFormatting sqref="B239:C239">
    <cfRule type="expression" dxfId="93" priority="122" stopIfTrue="1">
      <formula>B239=""</formula>
    </cfRule>
  </conditionalFormatting>
  <conditionalFormatting sqref="E239">
    <cfRule type="expression" dxfId="92" priority="116" stopIfTrue="1">
      <formula>E239=""</formula>
    </cfRule>
  </conditionalFormatting>
  <conditionalFormatting sqref="F245:F247">
    <cfRule type="expression" dxfId="91" priority="6" stopIfTrue="1">
      <formula>F245=""</formula>
    </cfRule>
  </conditionalFormatting>
  <conditionalFormatting sqref="F245:F247">
    <cfRule type="expression" dxfId="90" priority="5" stopIfTrue="1">
      <formula>F245=""</formula>
    </cfRule>
  </conditionalFormatting>
  <conditionalFormatting sqref="F17">
    <cfRule type="expression" dxfId="89" priority="94" stopIfTrue="1">
      <formula>F17=""</formula>
    </cfRule>
  </conditionalFormatting>
  <conditionalFormatting sqref="F17">
    <cfRule type="expression" dxfId="88" priority="93" stopIfTrue="1">
      <formula>F17=""</formula>
    </cfRule>
  </conditionalFormatting>
  <conditionalFormatting sqref="F19">
    <cfRule type="expression" dxfId="87" priority="92" stopIfTrue="1">
      <formula>F19=""</formula>
    </cfRule>
  </conditionalFormatting>
  <conditionalFormatting sqref="F19">
    <cfRule type="expression" dxfId="86" priority="91" stopIfTrue="1">
      <formula>F19=""</formula>
    </cfRule>
  </conditionalFormatting>
  <conditionalFormatting sqref="F21:F22">
    <cfRule type="expression" dxfId="85" priority="90" stopIfTrue="1">
      <formula>F21=""</formula>
    </cfRule>
  </conditionalFormatting>
  <conditionalFormatting sqref="F21:F22">
    <cfRule type="expression" dxfId="84" priority="89" stopIfTrue="1">
      <formula>F21=""</formula>
    </cfRule>
  </conditionalFormatting>
  <conditionalFormatting sqref="F24:F37">
    <cfRule type="expression" dxfId="83" priority="88" stopIfTrue="1">
      <formula>F24=""</formula>
    </cfRule>
  </conditionalFormatting>
  <conditionalFormatting sqref="F24:F37">
    <cfRule type="expression" dxfId="82" priority="87" stopIfTrue="1">
      <formula>F24=""</formula>
    </cfRule>
  </conditionalFormatting>
  <conditionalFormatting sqref="F43">
    <cfRule type="expression" dxfId="81" priority="86" stopIfTrue="1">
      <formula>F43=""</formula>
    </cfRule>
  </conditionalFormatting>
  <conditionalFormatting sqref="F43">
    <cfRule type="expression" dxfId="80" priority="85" stopIfTrue="1">
      <formula>F43=""</formula>
    </cfRule>
  </conditionalFormatting>
  <conditionalFormatting sqref="F49:F50">
    <cfRule type="expression" dxfId="79" priority="84" stopIfTrue="1">
      <formula>F49=""</formula>
    </cfRule>
  </conditionalFormatting>
  <conditionalFormatting sqref="F49:F50">
    <cfRule type="expression" dxfId="78" priority="83" stopIfTrue="1">
      <formula>F49=""</formula>
    </cfRule>
  </conditionalFormatting>
  <conditionalFormatting sqref="F52">
    <cfRule type="expression" dxfId="77" priority="82" stopIfTrue="1">
      <formula>F52=""</formula>
    </cfRule>
  </conditionalFormatting>
  <conditionalFormatting sqref="F52">
    <cfRule type="expression" dxfId="76" priority="81" stopIfTrue="1">
      <formula>F52=""</formula>
    </cfRule>
  </conditionalFormatting>
  <conditionalFormatting sqref="F58">
    <cfRule type="expression" dxfId="75" priority="80" stopIfTrue="1">
      <formula>F58=""</formula>
    </cfRule>
  </conditionalFormatting>
  <conditionalFormatting sqref="F58">
    <cfRule type="expression" dxfId="74" priority="79" stopIfTrue="1">
      <formula>F58=""</formula>
    </cfRule>
  </conditionalFormatting>
  <conditionalFormatting sqref="F64">
    <cfRule type="expression" dxfId="73" priority="78" stopIfTrue="1">
      <formula>F64=""</formula>
    </cfRule>
  </conditionalFormatting>
  <conditionalFormatting sqref="F64">
    <cfRule type="expression" dxfId="72" priority="77" stopIfTrue="1">
      <formula>F64=""</formula>
    </cfRule>
  </conditionalFormatting>
  <conditionalFormatting sqref="F70:F71">
    <cfRule type="expression" dxfId="71" priority="76" stopIfTrue="1">
      <formula>F70=""</formula>
    </cfRule>
  </conditionalFormatting>
  <conditionalFormatting sqref="F70:F71">
    <cfRule type="expression" dxfId="70" priority="75" stopIfTrue="1">
      <formula>F70=""</formula>
    </cfRule>
  </conditionalFormatting>
  <conditionalFormatting sqref="F73:F74">
    <cfRule type="expression" dxfId="69" priority="74" stopIfTrue="1">
      <formula>F73=""</formula>
    </cfRule>
  </conditionalFormatting>
  <conditionalFormatting sqref="F73:F74">
    <cfRule type="expression" dxfId="68" priority="73" stopIfTrue="1">
      <formula>F73=""</formula>
    </cfRule>
  </conditionalFormatting>
  <conditionalFormatting sqref="F76">
    <cfRule type="expression" dxfId="67" priority="72" stopIfTrue="1">
      <formula>F76=""</formula>
    </cfRule>
  </conditionalFormatting>
  <conditionalFormatting sqref="F76">
    <cfRule type="expression" dxfId="66" priority="71" stopIfTrue="1">
      <formula>F76=""</formula>
    </cfRule>
  </conditionalFormatting>
  <conditionalFormatting sqref="F78:F79">
    <cfRule type="expression" dxfId="65" priority="70" stopIfTrue="1">
      <formula>F78=""</formula>
    </cfRule>
  </conditionalFormatting>
  <conditionalFormatting sqref="F78:F79">
    <cfRule type="expression" dxfId="64" priority="69" stopIfTrue="1">
      <formula>F78=""</formula>
    </cfRule>
  </conditionalFormatting>
  <conditionalFormatting sqref="F85">
    <cfRule type="expression" dxfId="63" priority="68" stopIfTrue="1">
      <formula>F85=""</formula>
    </cfRule>
  </conditionalFormatting>
  <conditionalFormatting sqref="F85">
    <cfRule type="expression" dxfId="62" priority="67" stopIfTrue="1">
      <formula>F85=""</formula>
    </cfRule>
  </conditionalFormatting>
  <conditionalFormatting sqref="F91:F94">
    <cfRule type="expression" dxfId="61" priority="66" stopIfTrue="1">
      <formula>F91=""</formula>
    </cfRule>
  </conditionalFormatting>
  <conditionalFormatting sqref="F91:F94">
    <cfRule type="expression" dxfId="60" priority="65" stopIfTrue="1">
      <formula>F91=""</formula>
    </cfRule>
  </conditionalFormatting>
  <conditionalFormatting sqref="F96">
    <cfRule type="expression" dxfId="59" priority="64" stopIfTrue="1">
      <formula>F96=""</formula>
    </cfRule>
  </conditionalFormatting>
  <conditionalFormatting sqref="F96">
    <cfRule type="expression" dxfId="58" priority="63" stopIfTrue="1">
      <formula>F96=""</formula>
    </cfRule>
  </conditionalFormatting>
  <conditionalFormatting sqref="F98:F100">
    <cfRule type="expression" dxfId="57" priority="62" stopIfTrue="1">
      <formula>F98=""</formula>
    </cfRule>
  </conditionalFormatting>
  <conditionalFormatting sqref="F98:F100">
    <cfRule type="expression" dxfId="56" priority="61" stopIfTrue="1">
      <formula>F98=""</formula>
    </cfRule>
  </conditionalFormatting>
  <conditionalFormatting sqref="F102:F104">
    <cfRule type="expression" dxfId="55" priority="60" stopIfTrue="1">
      <formula>F102=""</formula>
    </cfRule>
  </conditionalFormatting>
  <conditionalFormatting sqref="F102:F104">
    <cfRule type="expression" dxfId="54" priority="59" stopIfTrue="1">
      <formula>F102=""</formula>
    </cfRule>
  </conditionalFormatting>
  <conditionalFormatting sqref="F106">
    <cfRule type="expression" dxfId="53" priority="58" stopIfTrue="1">
      <formula>F106=""</formula>
    </cfRule>
  </conditionalFormatting>
  <conditionalFormatting sqref="F106">
    <cfRule type="expression" dxfId="52" priority="57" stopIfTrue="1">
      <formula>F106=""</formula>
    </cfRule>
  </conditionalFormatting>
  <conditionalFormatting sqref="F108">
    <cfRule type="expression" dxfId="51" priority="56" stopIfTrue="1">
      <formula>F108=""</formula>
    </cfRule>
  </conditionalFormatting>
  <conditionalFormatting sqref="F108">
    <cfRule type="expression" dxfId="50" priority="55" stopIfTrue="1">
      <formula>F108=""</formula>
    </cfRule>
  </conditionalFormatting>
  <conditionalFormatting sqref="F110:F111">
    <cfRule type="expression" dxfId="49" priority="54" stopIfTrue="1">
      <formula>F110=""</formula>
    </cfRule>
  </conditionalFormatting>
  <conditionalFormatting sqref="F110:F111">
    <cfRule type="expression" dxfId="48" priority="53" stopIfTrue="1">
      <formula>F110=""</formula>
    </cfRule>
  </conditionalFormatting>
  <conditionalFormatting sqref="F117:F118">
    <cfRule type="expression" dxfId="47" priority="52" stopIfTrue="1">
      <formula>F117=""</formula>
    </cfRule>
  </conditionalFormatting>
  <conditionalFormatting sqref="F117:F118">
    <cfRule type="expression" dxfId="46" priority="51" stopIfTrue="1">
      <formula>F117=""</formula>
    </cfRule>
  </conditionalFormatting>
  <conditionalFormatting sqref="F120:F126">
    <cfRule type="expression" dxfId="45" priority="50" stopIfTrue="1">
      <formula>F120=""</formula>
    </cfRule>
  </conditionalFormatting>
  <conditionalFormatting sqref="F120:F126">
    <cfRule type="expression" dxfId="44" priority="49" stopIfTrue="1">
      <formula>F120=""</formula>
    </cfRule>
  </conditionalFormatting>
  <conditionalFormatting sqref="F128:F132">
    <cfRule type="expression" dxfId="43" priority="48" stopIfTrue="1">
      <formula>F128=""</formula>
    </cfRule>
  </conditionalFormatting>
  <conditionalFormatting sqref="F128:F132">
    <cfRule type="expression" dxfId="42" priority="47" stopIfTrue="1">
      <formula>F128=""</formula>
    </cfRule>
  </conditionalFormatting>
  <conditionalFormatting sqref="F138">
    <cfRule type="expression" dxfId="41" priority="46" stopIfTrue="1">
      <formula>F138=""</formula>
    </cfRule>
  </conditionalFormatting>
  <conditionalFormatting sqref="F138">
    <cfRule type="expression" dxfId="40" priority="45" stopIfTrue="1">
      <formula>F138=""</formula>
    </cfRule>
  </conditionalFormatting>
  <conditionalFormatting sqref="F140:F146">
    <cfRule type="expression" dxfId="39" priority="44" stopIfTrue="1">
      <formula>F140=""</formula>
    </cfRule>
  </conditionalFormatting>
  <conditionalFormatting sqref="F140:F146">
    <cfRule type="expression" dxfId="38" priority="43" stopIfTrue="1">
      <formula>F140=""</formula>
    </cfRule>
  </conditionalFormatting>
  <conditionalFormatting sqref="F148:F152">
    <cfRule type="expression" dxfId="37" priority="42" stopIfTrue="1">
      <formula>F148=""</formula>
    </cfRule>
  </conditionalFormatting>
  <conditionalFormatting sqref="F148:F152">
    <cfRule type="expression" dxfId="36" priority="41" stopIfTrue="1">
      <formula>F148=""</formula>
    </cfRule>
  </conditionalFormatting>
  <conditionalFormatting sqref="F154">
    <cfRule type="expression" dxfId="35" priority="40" stopIfTrue="1">
      <formula>F154=""</formula>
    </cfRule>
  </conditionalFormatting>
  <conditionalFormatting sqref="F154">
    <cfRule type="expression" dxfId="34" priority="39" stopIfTrue="1">
      <formula>F154=""</formula>
    </cfRule>
  </conditionalFormatting>
  <conditionalFormatting sqref="F156:F158">
    <cfRule type="expression" dxfId="33" priority="38" stopIfTrue="1">
      <formula>F156=""</formula>
    </cfRule>
  </conditionalFormatting>
  <conditionalFormatting sqref="F156:F158">
    <cfRule type="expression" dxfId="32" priority="37" stopIfTrue="1">
      <formula>F156=""</formula>
    </cfRule>
  </conditionalFormatting>
  <conditionalFormatting sqref="F160">
    <cfRule type="expression" dxfId="31" priority="36" stopIfTrue="1">
      <formula>F160=""</formula>
    </cfRule>
  </conditionalFormatting>
  <conditionalFormatting sqref="F160">
    <cfRule type="expression" dxfId="30" priority="35" stopIfTrue="1">
      <formula>F160=""</formula>
    </cfRule>
  </conditionalFormatting>
  <conditionalFormatting sqref="F162:F163">
    <cfRule type="expression" dxfId="29" priority="34" stopIfTrue="1">
      <formula>F162=""</formula>
    </cfRule>
  </conditionalFormatting>
  <conditionalFormatting sqref="F162:F163">
    <cfRule type="expression" dxfId="28" priority="33" stopIfTrue="1">
      <formula>F162=""</formula>
    </cfRule>
  </conditionalFormatting>
  <conditionalFormatting sqref="F165">
    <cfRule type="expression" dxfId="27" priority="32" stopIfTrue="1">
      <formula>F165=""</formula>
    </cfRule>
  </conditionalFormatting>
  <conditionalFormatting sqref="F165">
    <cfRule type="expression" dxfId="26" priority="31" stopIfTrue="1">
      <formula>F165=""</formula>
    </cfRule>
  </conditionalFormatting>
  <conditionalFormatting sqref="F167:F168">
    <cfRule type="expression" dxfId="25" priority="30" stopIfTrue="1">
      <formula>F167=""</formula>
    </cfRule>
  </conditionalFormatting>
  <conditionalFormatting sqref="F167:F168">
    <cfRule type="expression" dxfId="24" priority="29" stopIfTrue="1">
      <formula>F167=""</formula>
    </cfRule>
  </conditionalFormatting>
  <conditionalFormatting sqref="F170">
    <cfRule type="expression" dxfId="23" priority="28" stopIfTrue="1">
      <formula>F170=""</formula>
    </cfRule>
  </conditionalFormatting>
  <conditionalFormatting sqref="F170">
    <cfRule type="expression" dxfId="22" priority="27" stopIfTrue="1">
      <formula>F170=""</formula>
    </cfRule>
  </conditionalFormatting>
  <conditionalFormatting sqref="F172:F173">
    <cfRule type="expression" dxfId="21" priority="26" stopIfTrue="1">
      <formula>F172=""</formula>
    </cfRule>
  </conditionalFormatting>
  <conditionalFormatting sqref="F172:F173">
    <cfRule type="expression" dxfId="20" priority="25" stopIfTrue="1">
      <formula>F172=""</formula>
    </cfRule>
  </conditionalFormatting>
  <conditionalFormatting sqref="F175">
    <cfRule type="expression" dxfId="19" priority="24" stopIfTrue="1">
      <formula>F175=""</formula>
    </cfRule>
  </conditionalFormatting>
  <conditionalFormatting sqref="F175">
    <cfRule type="expression" dxfId="18" priority="23" stopIfTrue="1">
      <formula>F175=""</formula>
    </cfRule>
  </conditionalFormatting>
  <conditionalFormatting sqref="F181:F184">
    <cfRule type="expression" dxfId="17" priority="22" stopIfTrue="1">
      <formula>F181=""</formula>
    </cfRule>
  </conditionalFormatting>
  <conditionalFormatting sqref="F181:F184">
    <cfRule type="expression" dxfId="16" priority="21" stopIfTrue="1">
      <formula>F181=""</formula>
    </cfRule>
  </conditionalFormatting>
  <conditionalFormatting sqref="F186:F188">
    <cfRule type="expression" dxfId="15" priority="20" stopIfTrue="1">
      <formula>F186=""</formula>
    </cfRule>
  </conditionalFormatting>
  <conditionalFormatting sqref="F186:F188">
    <cfRule type="expression" dxfId="14" priority="19" stopIfTrue="1">
      <formula>F186=""</formula>
    </cfRule>
  </conditionalFormatting>
  <conditionalFormatting sqref="F190:F193">
    <cfRule type="expression" dxfId="13" priority="18" stopIfTrue="1">
      <formula>F190=""</formula>
    </cfRule>
  </conditionalFormatting>
  <conditionalFormatting sqref="F190:F193">
    <cfRule type="expression" dxfId="12" priority="17" stopIfTrue="1">
      <formula>F190=""</formula>
    </cfRule>
  </conditionalFormatting>
  <conditionalFormatting sqref="F195">
    <cfRule type="expression" dxfId="11" priority="16" stopIfTrue="1">
      <formula>F195=""</formula>
    </cfRule>
  </conditionalFormatting>
  <conditionalFormatting sqref="F195">
    <cfRule type="expression" dxfId="10" priority="15" stopIfTrue="1">
      <formula>F195=""</formula>
    </cfRule>
  </conditionalFormatting>
  <conditionalFormatting sqref="F197:F225">
    <cfRule type="expression" dxfId="9" priority="14" stopIfTrue="1">
      <formula>F197=""</formula>
    </cfRule>
  </conditionalFormatting>
  <conditionalFormatting sqref="F197:F225">
    <cfRule type="expression" dxfId="8" priority="13" stopIfTrue="1">
      <formula>F197=""</formula>
    </cfRule>
  </conditionalFormatting>
  <conditionalFormatting sqref="F227">
    <cfRule type="expression" dxfId="7" priority="12" stopIfTrue="1">
      <formula>F227=""</formula>
    </cfRule>
  </conditionalFormatting>
  <conditionalFormatting sqref="F227">
    <cfRule type="expression" dxfId="6" priority="11" stopIfTrue="1">
      <formula>F227=""</formula>
    </cfRule>
  </conditionalFormatting>
  <conditionalFormatting sqref="F233:F236">
    <cfRule type="expression" dxfId="5" priority="10" stopIfTrue="1">
      <formula>F233=""</formula>
    </cfRule>
  </conditionalFormatting>
  <conditionalFormatting sqref="F233:F236">
    <cfRule type="expression" dxfId="4" priority="9" stopIfTrue="1">
      <formula>F233=""</formula>
    </cfRule>
  </conditionalFormatting>
  <conditionalFormatting sqref="F249">
    <cfRule type="expression" dxfId="3" priority="4" stopIfTrue="1">
      <formula>F249=""</formula>
    </cfRule>
  </conditionalFormatting>
  <conditionalFormatting sqref="F249">
    <cfRule type="expression" dxfId="2" priority="3" stopIfTrue="1">
      <formula>F249=""</formula>
    </cfRule>
  </conditionalFormatting>
  <conditionalFormatting sqref="F251:F252">
    <cfRule type="expression" dxfId="1" priority="2" stopIfTrue="1">
      <formula>F251=""</formula>
    </cfRule>
  </conditionalFormatting>
  <conditionalFormatting sqref="F251:F252">
    <cfRule type="expression" dxfId="0" priority="1" stopIfTrue="1">
      <formula>F251=""</formula>
    </cfRule>
  </conditionalFormatting>
  <printOptions horizontalCentered="1"/>
  <pageMargins left="0.19685039370078741" right="0.19685039370078741" top="0.98425196850393704" bottom="0.59055118110236227" header="0.39370078740157483" footer="0.19685039370078741"/>
  <pageSetup paperSize="9" scale="50" firstPageNumber="0" fitToHeight="0" orientation="landscape" r:id="rId23"/>
  <headerFooter alignWithMargins="0">
    <oddFooter>&amp;LMAIRTON LIMA DE SOUZA HOLANDA
CAU: A20486-2&amp;C&amp;A&amp;RPágina &amp;P de &amp;N</oddFooter>
  </headerFooter>
  <drawing r:id="rId2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Sintética</vt:lpstr>
      <vt:lpstr>Sintética!Area_de_impressao</vt:lpstr>
      <vt:lpstr>Sintética!Titulos_de_impressao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Fernando Henrique Neves</cp:lastModifiedBy>
  <cp:lastPrinted>2021-10-14T19:14:30Z</cp:lastPrinted>
  <dcterms:created xsi:type="dcterms:W3CDTF">2013-01-29T18:41:51Z</dcterms:created>
  <dcterms:modified xsi:type="dcterms:W3CDTF">2021-10-15T17:06:34Z</dcterms:modified>
</cp:coreProperties>
</file>